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ĐỀ TÀI NCKH\DE TAI NCKH SV (Từ T4.2017)\2022\Danh mục chính thức\"/>
    </mc:Choice>
  </mc:AlternateContent>
  <bookViews>
    <workbookView xWindow="-108" yWindow="-108" windowWidth="20736" windowHeight="11760"/>
  </bookViews>
  <sheets>
    <sheet name="DANH MỤC ĐT 2022 KÝ" sheetId="7" r:id="rId1"/>
  </sheets>
  <definedNames>
    <definedName name="_xlnm._FilterDatabase" localSheetId="0" hidden="1">'DANH MỤC ĐT 2022 KÝ'!$W$1:$W$214</definedName>
  </definedNames>
  <calcPr calcId="162913"/>
</workbook>
</file>

<file path=xl/calcChain.xml><?xml version="1.0" encoding="utf-8"?>
<calcChain xmlns="http://schemas.openxmlformats.org/spreadsheetml/2006/main">
  <c r="N182" i="7" l="1"/>
  <c r="N159" i="7" s="1"/>
  <c r="N153" i="7"/>
  <c r="N133" i="7"/>
  <c r="N124" i="7"/>
  <c r="N117" i="7"/>
  <c r="N107" i="7"/>
  <c r="N103" i="7"/>
  <c r="N79" i="7"/>
  <c r="N94" i="7"/>
  <c r="N71" i="7"/>
  <c r="N61" i="7"/>
  <c r="N52" i="7"/>
  <c r="N36" i="7"/>
  <c r="N15" i="7"/>
  <c r="N4" i="7"/>
  <c r="F152" i="7" l="1"/>
  <c r="E152" i="7" s="1"/>
  <c r="F192" i="7"/>
  <c r="E192" i="7" s="1"/>
  <c r="F191" i="7"/>
  <c r="E191" i="7" s="1"/>
  <c r="N190" i="7"/>
  <c r="F189" i="7"/>
  <c r="E189" i="7" s="1"/>
  <c r="F188" i="7"/>
  <c r="E188" i="7" s="1"/>
  <c r="F187" i="7"/>
  <c r="E187" i="7" s="1"/>
  <c r="F186" i="7"/>
  <c r="E186" i="7" s="1"/>
  <c r="F185" i="7"/>
  <c r="E185" i="7" s="1"/>
  <c r="F184" i="7"/>
  <c r="E184" i="7" s="1"/>
  <c r="F183" i="7"/>
  <c r="E183" i="7" s="1"/>
  <c r="F181" i="7"/>
  <c r="E181" i="7" s="1"/>
  <c r="I180" i="7"/>
  <c r="H180" i="7" s="1"/>
  <c r="F180" i="7"/>
  <c r="E180" i="7" s="1"/>
  <c r="F179" i="7"/>
  <c r="E179" i="7" s="1"/>
  <c r="I178" i="7"/>
  <c r="H178" i="7" s="1"/>
  <c r="F178" i="7"/>
  <c r="E178" i="7" s="1"/>
  <c r="F177" i="7"/>
  <c r="E177" i="7" s="1"/>
  <c r="F176" i="7"/>
  <c r="E176" i="7" s="1"/>
  <c r="F175" i="7"/>
  <c r="E175" i="7" s="1"/>
  <c r="F174" i="7"/>
  <c r="E174" i="7" s="1"/>
  <c r="F173" i="7"/>
  <c r="E173" i="7" s="1"/>
  <c r="F172" i="7"/>
  <c r="E172" i="7" s="1"/>
  <c r="F171" i="7"/>
  <c r="E171" i="7" s="1"/>
  <c r="F170" i="7"/>
  <c r="E170" i="7" s="1"/>
  <c r="F169" i="7"/>
  <c r="E169" i="7" s="1"/>
  <c r="F168" i="7"/>
  <c r="E168" i="7" s="1"/>
  <c r="F167" i="7"/>
  <c r="E167" i="7" s="1"/>
  <c r="F166" i="7"/>
  <c r="E166" i="7" s="1"/>
  <c r="F165" i="7"/>
  <c r="E165" i="7" s="1"/>
  <c r="F164" i="7"/>
  <c r="E164" i="7" s="1"/>
  <c r="F163" i="7"/>
  <c r="E163" i="7" s="1"/>
  <c r="F162" i="7"/>
  <c r="E162" i="7" s="1"/>
  <c r="F161" i="7"/>
  <c r="E161" i="7" s="1"/>
  <c r="F160" i="7"/>
  <c r="E160" i="7" s="1"/>
  <c r="F158" i="7"/>
  <c r="E158" i="7" s="1"/>
  <c r="F157" i="7"/>
  <c r="E157" i="7" s="1"/>
  <c r="F156" i="7"/>
  <c r="E156" i="7" s="1"/>
  <c r="F155" i="7"/>
  <c r="E155" i="7" s="1"/>
  <c r="F154" i="7"/>
  <c r="E154" i="7" s="1"/>
  <c r="F151" i="7"/>
  <c r="E151" i="7" s="1"/>
  <c r="F150" i="7"/>
  <c r="E150" i="7" s="1"/>
  <c r="F149" i="7"/>
  <c r="E149" i="7" s="1"/>
  <c r="F148" i="7"/>
  <c r="E148" i="7" s="1"/>
  <c r="F147" i="7"/>
  <c r="E147" i="7" s="1"/>
  <c r="N146" i="7"/>
  <c r="F145" i="7"/>
  <c r="E145" i="7" s="1"/>
  <c r="F144" i="7"/>
  <c r="E144" i="7" s="1"/>
  <c r="F143" i="7"/>
  <c r="E143" i="7" s="1"/>
  <c r="F142" i="7"/>
  <c r="E142" i="7" s="1"/>
  <c r="F141" i="7"/>
  <c r="E141" i="7" s="1"/>
  <c r="F140" i="7"/>
  <c r="E140" i="7" s="1"/>
  <c r="F139" i="7"/>
  <c r="E139" i="7" s="1"/>
  <c r="F138" i="7"/>
  <c r="E138" i="7" s="1"/>
  <c r="F137" i="7"/>
  <c r="E137" i="7" s="1"/>
  <c r="F136" i="7"/>
  <c r="E136" i="7" s="1"/>
  <c r="F135" i="7"/>
  <c r="E135" i="7" s="1"/>
  <c r="F134" i="7"/>
  <c r="E134" i="7" s="1"/>
  <c r="F132" i="7"/>
  <c r="E132" i="7" s="1"/>
  <c r="F131" i="7"/>
  <c r="E131" i="7" s="1"/>
  <c r="F130" i="7"/>
  <c r="E130" i="7" s="1"/>
  <c r="N129" i="7"/>
  <c r="F128" i="7"/>
  <c r="E128" i="7" s="1"/>
  <c r="F127" i="7"/>
  <c r="E127" i="7" s="1"/>
  <c r="F126" i="7"/>
  <c r="E126" i="7" s="1"/>
  <c r="F125" i="7"/>
  <c r="E125" i="7" s="1"/>
  <c r="F123" i="7"/>
  <c r="E123" i="7" s="1"/>
  <c r="F122" i="7"/>
  <c r="E122" i="7" s="1"/>
  <c r="F121" i="7"/>
  <c r="E121" i="7" s="1"/>
  <c r="F120" i="7"/>
  <c r="E120" i="7" s="1"/>
  <c r="F119" i="7"/>
  <c r="E119" i="7" s="1"/>
  <c r="F118" i="7"/>
  <c r="E118" i="7" s="1"/>
  <c r="F116" i="7"/>
  <c r="E116" i="7" s="1"/>
  <c r="F115" i="7"/>
  <c r="E115" i="7" s="1"/>
  <c r="F114" i="7"/>
  <c r="E114" i="7" s="1"/>
  <c r="F113" i="7"/>
  <c r="E113" i="7" s="1"/>
  <c r="F112" i="7"/>
  <c r="E112" i="7" s="1"/>
  <c r="F111" i="7"/>
  <c r="E111" i="7" s="1"/>
  <c r="F110" i="7"/>
  <c r="E110" i="7" s="1"/>
  <c r="F109" i="7"/>
  <c r="E109" i="7" s="1"/>
  <c r="F108" i="7"/>
  <c r="E108" i="7" s="1"/>
  <c r="F106" i="7"/>
  <c r="E106" i="7" s="1"/>
  <c r="F105" i="7"/>
  <c r="E105" i="7" s="1"/>
  <c r="F104" i="7"/>
  <c r="E104" i="7" s="1"/>
  <c r="F102" i="7"/>
  <c r="E102" i="7" s="1"/>
  <c r="F101" i="7"/>
  <c r="E101" i="7" s="1"/>
  <c r="F100" i="7"/>
  <c r="E100" i="7" s="1"/>
  <c r="F99" i="7"/>
  <c r="E99" i="7" s="1"/>
  <c r="F98" i="7"/>
  <c r="E98" i="7" s="1"/>
  <c r="F97" i="7"/>
  <c r="E97" i="7" s="1"/>
  <c r="F96" i="7"/>
  <c r="E96" i="7" s="1"/>
  <c r="F95" i="7"/>
  <c r="E95" i="7" s="1"/>
  <c r="F92" i="7"/>
  <c r="E92" i="7" s="1"/>
  <c r="F91" i="7"/>
  <c r="E91" i="7" s="1"/>
  <c r="F90" i="7"/>
  <c r="E90" i="7" s="1"/>
  <c r="F89" i="7"/>
  <c r="E89" i="7" s="1"/>
  <c r="F88" i="7"/>
  <c r="E88" i="7" s="1"/>
  <c r="F87" i="7"/>
  <c r="E87" i="7" s="1"/>
  <c r="F86" i="7"/>
  <c r="E86" i="7" s="1"/>
  <c r="F85" i="7"/>
  <c r="E85" i="7" s="1"/>
  <c r="F84" i="7"/>
  <c r="E84" i="7" s="1"/>
  <c r="F83" i="7"/>
  <c r="E83" i="7" s="1"/>
  <c r="F82" i="7"/>
  <c r="E82" i="7" s="1"/>
  <c r="F81" i="7"/>
  <c r="E81" i="7" s="1"/>
  <c r="F80" i="7"/>
  <c r="E80" i="7" s="1"/>
  <c r="F78" i="7"/>
  <c r="E78" i="7" s="1"/>
  <c r="F77" i="7"/>
  <c r="E77" i="7" s="1"/>
  <c r="F76" i="7"/>
  <c r="E76" i="7" s="1"/>
  <c r="F75" i="7"/>
  <c r="E75" i="7" s="1"/>
  <c r="F74" i="7"/>
  <c r="E74" i="7" s="1"/>
  <c r="F73" i="7"/>
  <c r="E73" i="7" s="1"/>
  <c r="F72" i="7"/>
  <c r="E72" i="7" s="1"/>
  <c r="F70" i="7"/>
  <c r="E70" i="7" s="1"/>
  <c r="N69" i="7"/>
  <c r="F68" i="7"/>
  <c r="E68" i="7" s="1"/>
  <c r="F67" i="7"/>
  <c r="E67" i="7" s="1"/>
  <c r="F66" i="7"/>
  <c r="E66" i="7" s="1"/>
  <c r="F65" i="7"/>
  <c r="E65" i="7" s="1"/>
  <c r="F64" i="7"/>
  <c r="E64" i="7" s="1"/>
  <c r="F63" i="7"/>
  <c r="E63" i="7" s="1"/>
  <c r="F62" i="7"/>
  <c r="E62" i="7" s="1"/>
  <c r="F60" i="7"/>
  <c r="E60" i="7" s="1"/>
  <c r="F59" i="7"/>
  <c r="E59" i="7" s="1"/>
  <c r="F58" i="7"/>
  <c r="E58" i="7" s="1"/>
  <c r="F57" i="7"/>
  <c r="E57" i="7" s="1"/>
  <c r="F56" i="7"/>
  <c r="E56" i="7" s="1"/>
  <c r="F55" i="7"/>
  <c r="E55" i="7" s="1"/>
  <c r="F54" i="7"/>
  <c r="E54" i="7" s="1"/>
  <c r="F53" i="7"/>
  <c r="E53" i="7" s="1"/>
  <c r="F51" i="7"/>
  <c r="E51" i="7" s="1"/>
  <c r="F50" i="7"/>
  <c r="E50" i="7" s="1"/>
  <c r="F49" i="7"/>
  <c r="E49" i="7" s="1"/>
  <c r="F48" i="7"/>
  <c r="E48" i="7" s="1"/>
  <c r="F47" i="7"/>
  <c r="E47" i="7" s="1"/>
  <c r="I46" i="7"/>
  <c r="H46" i="7" s="1"/>
  <c r="F46" i="7"/>
  <c r="E46" i="7" s="1"/>
  <c r="I45" i="7"/>
  <c r="H45" i="7" s="1"/>
  <c r="F45" i="7"/>
  <c r="E45" i="7" s="1"/>
  <c r="I44" i="7"/>
  <c r="H44" i="7" s="1"/>
  <c r="F44" i="7"/>
  <c r="E44" i="7" s="1"/>
  <c r="F43" i="7"/>
  <c r="E43" i="7" s="1"/>
  <c r="F42" i="7"/>
  <c r="E42" i="7" s="1"/>
  <c r="I41" i="7"/>
  <c r="H41" i="7" s="1"/>
  <c r="F41" i="7"/>
  <c r="E41" i="7" s="1"/>
  <c r="F40" i="7"/>
  <c r="E40" i="7" s="1"/>
  <c r="F39" i="7"/>
  <c r="E39" i="7" s="1"/>
  <c r="F38" i="7"/>
  <c r="E38" i="7" s="1"/>
  <c r="I37" i="7"/>
  <c r="H37" i="7" s="1"/>
  <c r="F37" i="7"/>
  <c r="E37" i="7" s="1"/>
  <c r="I35" i="7"/>
  <c r="H35" i="7" s="1"/>
  <c r="F35" i="7"/>
  <c r="E35" i="7" s="1"/>
  <c r="I34" i="7"/>
  <c r="H34" i="7" s="1"/>
  <c r="F34" i="7"/>
  <c r="E34" i="7" s="1"/>
  <c r="I33" i="7"/>
  <c r="H33" i="7" s="1"/>
  <c r="F33" i="7"/>
  <c r="E33" i="7" s="1"/>
  <c r="I32" i="7"/>
  <c r="H32" i="7" s="1"/>
  <c r="F32" i="7"/>
  <c r="E32" i="7" s="1"/>
  <c r="F31" i="7"/>
  <c r="E31" i="7" s="1"/>
  <c r="F30" i="7"/>
  <c r="E30" i="7" s="1"/>
  <c r="N29" i="7"/>
  <c r="I28" i="7"/>
  <c r="H28" i="7" s="1"/>
  <c r="F28" i="7"/>
  <c r="E28" i="7" s="1"/>
  <c r="F27" i="7"/>
  <c r="E27" i="7" s="1"/>
  <c r="F26" i="7"/>
  <c r="E26" i="7" s="1"/>
  <c r="F25" i="7"/>
  <c r="E25" i="7" s="1"/>
  <c r="F24" i="7"/>
  <c r="E24" i="7" s="1"/>
  <c r="F23" i="7"/>
  <c r="E23" i="7" s="1"/>
  <c r="F22" i="7"/>
  <c r="E22" i="7" s="1"/>
  <c r="I21" i="7"/>
  <c r="H21" i="7" s="1"/>
  <c r="F21" i="7"/>
  <c r="E21" i="7" s="1"/>
  <c r="F20" i="7"/>
  <c r="E20" i="7" s="1"/>
  <c r="F19" i="7"/>
  <c r="E19" i="7" s="1"/>
  <c r="I18" i="7"/>
  <c r="H18" i="7" s="1"/>
  <c r="F18" i="7"/>
  <c r="E18" i="7" s="1"/>
  <c r="I17" i="7"/>
  <c r="H17" i="7" s="1"/>
  <c r="F17" i="7"/>
  <c r="E17" i="7" s="1"/>
  <c r="F16" i="7"/>
  <c r="E16" i="7" s="1"/>
  <c r="F14" i="7"/>
  <c r="E14" i="7" s="1"/>
  <c r="F13" i="7"/>
  <c r="E13" i="7" s="1"/>
  <c r="F12" i="7"/>
  <c r="E12" i="7" s="1"/>
  <c r="I11" i="7"/>
  <c r="H11" i="7" s="1"/>
  <c r="F11" i="7"/>
  <c r="E11" i="7" s="1"/>
  <c r="I10" i="7"/>
  <c r="H10" i="7" s="1"/>
  <c r="F10" i="7"/>
  <c r="E10" i="7" s="1"/>
  <c r="I9" i="7"/>
  <c r="H9" i="7" s="1"/>
  <c r="F9" i="7"/>
  <c r="E9" i="7" s="1"/>
  <c r="F8" i="7"/>
  <c r="E8" i="7" s="1"/>
  <c r="I7" i="7"/>
  <c r="H7" i="7" s="1"/>
  <c r="F7" i="7"/>
  <c r="E7" i="7" s="1"/>
  <c r="F6" i="7"/>
  <c r="E6" i="7" s="1"/>
  <c r="I5" i="7"/>
  <c r="H5" i="7" s="1"/>
  <c r="F5" i="7"/>
  <c r="E5" i="7" s="1"/>
  <c r="N93" i="7" l="1"/>
  <c r="N194" i="7" s="1"/>
</calcChain>
</file>

<file path=xl/sharedStrings.xml><?xml version="1.0" encoding="utf-8"?>
<sst xmlns="http://schemas.openxmlformats.org/spreadsheetml/2006/main" count="2740" uniqueCount="1878">
  <si>
    <t>STT</t>
  </si>
  <si>
    <t>Nghiên cứu hệ thống cung cấp phụ nhiên liệu HHO cho xe gắn máy từ bộ điện phân nước cỡ nhỏ.</t>
  </si>
  <si>
    <t>Ứng dụng công nghệ AI trong giám sát hệ thống cung cấp điện trên xe Renault</t>
  </si>
  <si>
    <t>Nghiên cứu và ứng dụng module trợ lí ảo trên hệ thống điều hòa ô tô.</t>
  </si>
  <si>
    <t>Nghiên cứu, xây dựng một hệ thống giám sát xe hơi thông qua định vị GPS và thu thập các tín hiệu phát hiên xảy ra sự cố ở trên xe hơi như tai nạn, trộm cắp… Qua đó, hệ thống sẽ nhận biết và  cung cấp vị trí, thông tin đến người dùng thông qua điện thoại, đến các bệnh viện, cảnh sát …, để kịp thời phát hiện và xử lí tình huống</t>
  </si>
  <si>
    <t>trungdang@hcmute.edu.vn</t>
  </si>
  <si>
    <t>19147223@student.hcmute.edu.vn</t>
  </si>
  <si>
    <t>0374286528</t>
  </si>
  <si>
    <t>tuyennt@hcmute.edu.vn</t>
  </si>
  <si>
    <t>19145341@student.hcmute.edu.vn</t>
  </si>
  <si>
    <t>0344186342</t>
  </si>
  <si>
    <t>Ứng dụng iot vào quản lý nhiệt độ trong xe  ô tô bằng smartphone.</t>
  </si>
  <si>
    <t>huanvd@hcmute.edu.vn</t>
  </si>
  <si>
    <t>0373482166</t>
  </si>
  <si>
    <t>18145422@student.hcmute.edu.vn</t>
  </si>
  <si>
    <t>0908632205</t>
  </si>
  <si>
    <t>Đỗ Trần Nhật Tường 18145485</t>
  </si>
  <si>
    <t>hieuntr@hcmute.edu.vn</t>
  </si>
  <si>
    <t>18145485@student.hcmute.edu.vn</t>
  </si>
  <si>
    <t>tuanpt@hcmute.edu.vn</t>
  </si>
  <si>
    <t>19154011@student.hcmute.edu.vn</t>
  </si>
  <si>
    <t>0815177880</t>
  </si>
  <si>
    <t>0569416597</t>
  </si>
  <si>
    <t>vulq@hcmute.edu.vn</t>
  </si>
  <si>
    <t>19145103@student.hcmute.edu.vn</t>
  </si>
  <si>
    <t>0961130628</t>
  </si>
  <si>
    <t>19147272@student.hcmute.edu.vn</t>
  </si>
  <si>
    <t>cuongnm@hcmute.edu.vn</t>
  </si>
  <si>
    <t>19145117@student.hcmute.edu.vn</t>
  </si>
  <si>
    <t>0973021125</t>
  </si>
  <si>
    <t>Lê Dương Chánh 18145312</t>
  </si>
  <si>
    <t>18145424@student.hcmute.edu.vn</t>
  </si>
  <si>
    <t>0333067180</t>
  </si>
  <si>
    <t>19145501@student.hcmute.edu.vn</t>
  </si>
  <si>
    <t>0332374127</t>
  </si>
  <si>
    <t>Áp dụng công nghệ RFID quản lý hàng hóa ở các siêu thị mini</t>
  </si>
  <si>
    <t>Phạm Quốc Anh 19161205</t>
  </si>
  <si>
    <t>Phạm Văn Dũng 19161216
Nguyễn Thành Đạt 19161219
Lê Ngọc Sanh 19161281
Mai Nguyễn Khánh Trình 19161308</t>
  </si>
  <si>
    <t>ThS. Nguyễn Văn Hiệp</t>
  </si>
  <si>
    <t>hiepspkt@hcmute.edu.vn</t>
  </si>
  <si>
    <t>19161205@student.hcmute.edu.vn</t>
  </si>
  <si>
    <t>0903103087</t>
  </si>
  <si>
    <t>Thiết kế và thi công thiết bị đeo hỗ trợ giảm run tay cho bệnh nhân Parkinson</t>
  </si>
  <si>
    <t>Tiêu Hữu Đạt 18129014</t>
  </si>
  <si>
    <t>vietnb@hcmute.edu.vn</t>
  </si>
  <si>
    <t>Nghiên cứu và chế tạo một thiết bị đeo, tự động điều chỉnh chống lại triệu chứng run tay mà bệnh nhân Parkinson mắc phải</t>
  </si>
  <si>
    <t>Mô hình thiết bị đeo giảm run tay
Báo cáo tổng kết</t>
  </si>
  <si>
    <t>18129014@student.hcmute.edu.vn</t>
  </si>
  <si>
    <t>0365133504</t>
  </si>
  <si>
    <t>Thiết kế và thi công hệ thống camera đo thân nhiệt và nhắc nhở đeo khẩu trang</t>
  </si>
  <si>
    <t>Thái Nguyễn Kỳ Duyên 18129010</t>
  </si>
  <si>
    <t>Dương Hoàng Huy 18129023</t>
  </si>
  <si>
    <t>Nhận diện gương mặt có đeo khẩu trang hay không và đo nhiệt độ cơ thể không tiếp xúc bằng cảm biến sau đó phát cảnh báo nếu cá nhân đó không đáp ứng các điều kiện an toàn</t>
  </si>
  <si>
    <t>18129010@student.hcmute.edu.vn</t>
  </si>
  <si>
    <t>0336270875</t>
  </si>
  <si>
    <t>Nguyễn Thị Hồng Hảo 18161212</t>
  </si>
  <si>
    <t>Trần Thị Ngọc Hồng 18161227
Lê Hoàng Triệu 18161292
Danh Thanh Tuấn 18161309
Trần Đỗ Hồn Nhiên 18119181</t>
  </si>
  <si>
    <t xml:space="preserve">tandd@hcmute.edu.vn </t>
  </si>
  <si>
    <t>Nghiên cứu một số mô hình mã hóa kiểm soát lỗi hiệu quả nhằm làm tăng độ tin cậy cho kênh thông tin vô tuyến</t>
  </si>
  <si>
    <t>01 bài báo tạp chí trong nước có trong danh mục của Hội đồng Giáo sư Nhà nước tính 0.5 điểm
Báo cáo tổng kết</t>
  </si>
  <si>
    <t>18161212@student.hcmute.edu.vn</t>
  </si>
  <si>
    <t>0346162030</t>
  </si>
  <si>
    <t>Ứng dụng mô hình chuyển đổi thị giác cho bài toán phân loại và diễn giải ảnh y tế</t>
  </si>
  <si>
    <t>Phạm Nguyễn Ngọc Diễm 18129008</t>
  </si>
  <si>
    <t>Tạ Nhật Khanh 18145369
Ngô Quang Khải 18129026
Huỳnh Văn Pháp 18129041</t>
  </si>
  <si>
    <t xml:space="preserve">hungnm@hcmute.edu.vn </t>
  </si>
  <si>
    <t>So sánh sự khác biệt giữa việc sử dụng phương pháp truyền thống với phương pháp Vision Transformer trong bài toán phân loại ảnh trên tập dữ liệu VinBigData Chest X-ray Abnormalities Detection</t>
  </si>
  <si>
    <t>Báo cáo phân tích</t>
  </si>
  <si>
    <t>ngocdiem18129008@gmail.com</t>
  </si>
  <si>
    <t>0437711451</t>
  </si>
  <si>
    <t>Thiết kế và thi công thiết bị thu tín hiệu điện não EEG và gửi tín hiệu lên server ứng dụng IoT</t>
  </si>
  <si>
    <t>Đoàn Thái Luân 18129030</t>
  </si>
  <si>
    <t>Nguyễn Lê Yến Linh 18129029</t>
  </si>
  <si>
    <t xml:space="preserve">nghiant@hcmute.edu.vn </t>
  </si>
  <si>
    <t>Xây dựng mô hình thu thập tín hiệu điện não và gửi dữ liệu lên server</t>
  </si>
  <si>
    <t>Chương trình máy tính
Báo cáo tổng kết</t>
  </si>
  <si>
    <t>18129030@student.hcmute.edu.vn</t>
  </si>
  <si>
    <t>0363190077</t>
  </si>
  <si>
    <t>Thiết kế hệ thống học đa tác vụ (multi-task learning) cho xe tự hành</t>
  </si>
  <si>
    <t>Bùi Khánh Phong 18119182</t>
  </si>
  <si>
    <t>Huỳnh Đình Hiệp 18119148
Lê Quang Thắng 18119191
Lê Ngọc Hoàng Lâm 18119024</t>
  </si>
  <si>
    <t>TS. Trần Vũ Hoàng</t>
  </si>
  <si>
    <t xml:space="preserve">hoangtv@hcmute.edu.vn </t>
  </si>
  <si>
    <t>Đề xuất thiết kế phương pháp mạng đa tác vụ cho bài toán xe tự hành bằng cách xử lý đồng thời các tác vụ nhận diện biển báo, vật cản, và phân đoạn làn đường</t>
  </si>
  <si>
    <t>Bài báo khoa học đăng trên các tạp chí trong nước hoặc bài báo khoa học đăng toàn văn trong kỷ yếu hội nghị, hội thảo có chỉ số ISBN
Báo cáo tổng kết</t>
  </si>
  <si>
    <t>18119182@student.hcmute.edu.vn</t>
  </si>
  <si>
    <t>0353773670</t>
  </si>
  <si>
    <t>Trần Minh Phúc 18151223</t>
  </si>
  <si>
    <t>Hà Thanh Bình 18151157
Tống Hải Ninh 18151212
Nguyễn Minh Hoàng 19151127</t>
  </si>
  <si>
    <t xml:space="preserve">thientd@hcmute.edu.vn </t>
  </si>
  <si>
    <t>Thi công mô hình và xây dựng tủ điều khiển cánh tay robot sáu bậc tự do. Thiết kế bộ điều khiển phi tuyến cho cánh tay robot sáu bậc tự do</t>
  </si>
  <si>
    <t>Mô hình cánh tay robot sáu bậc tự do
Bài báo khoa học đăng trên tạp chí trong nước trong danh mục của Hội đồng Giáo sư Nhà nước tính 0,5 điểm trở lên
Báo cáo tổng kết</t>
  </si>
  <si>
    <t>18151223@student.hcmute.edu.vn</t>
  </si>
  <si>
    <t>0945429212</t>
  </si>
  <si>
    <t>Thiết kế và đánh giá chức năng khối mã hoá kiểm soát lỗi cho bộ nhớ</t>
  </si>
  <si>
    <t>Nguyễn Quốc Thắng 18119192</t>
  </si>
  <si>
    <t>Trần Đỗ Hồn Nhiên 18119181
Trần Thị Ngọc Hồng 18161227
Lê Hoàng Triệu 18161292
Danh Thanh Tuấn 18161309</t>
  </si>
  <si>
    <t>Thiết kế chi tiết hệ thống, thi công dùng ngôn ngữ mô tả phần cứng Verilog và đánh giá chức năng của các bộ mã hóa kiểm soát lỗi</t>
  </si>
  <si>
    <t>Bài báo tạp chí trong nước có trong danh mục của Hội đồng Giáo sư Nhà nước tính 0.5 điểm
Báo cáo tổng kết</t>
  </si>
  <si>
    <t>18119192@student.hcmute.edu.vn</t>
  </si>
  <si>
    <t>0395245998</t>
  </si>
  <si>
    <t>Thiết kế và thi công thiết bị hỗ trợ người dùng nhập văn bản sử dụng tín hiệu điện não</t>
  </si>
  <si>
    <t>Trần Thị Thiêm 19129004</t>
  </si>
  <si>
    <t>Trần Bạch Bảo Tín 19119227
Thái Gia Ân 19129007</t>
  </si>
  <si>
    <t>Thiết kế và thi công thiết bị hỗ trợ nhập văn bản lên máy tính sử dụng tín hiệu EEG</t>
  </si>
  <si>
    <t>Thiết bị thu thập tín hiệu điện não
Báo cáo tổng kết</t>
  </si>
  <si>
    <t>19129004@student.hcmute.edu.vn</t>
  </si>
  <si>
    <t>0967480897</t>
  </si>
  <si>
    <t>Phân loại hình thức vận động cánh tay qua sóng não sử dụng neural network</t>
  </si>
  <si>
    <t>Lại Minh Lý 20129061</t>
  </si>
  <si>
    <t>ThS. Trần Đăng Khoa</t>
  </si>
  <si>
    <t xml:space="preserve">tdkhoa@hcmute.edu.vn </t>
  </si>
  <si>
    <t>Thiết kế phần mềm với mục đích điều tra, phân tích song điện não để nghiên cứu mối quan hệ giữa vận động tay chân với não bộ con người dựa trên phướng thức protocol và các thuật toán AI</t>
  </si>
  <si>
    <t>20129061@student.hcmute.edu.vn</t>
  </si>
  <si>
    <t>0918001172</t>
  </si>
  <si>
    <t>Nghiên cứu, thiết kế và thi công thiết bị cảm biến đo điện não</t>
  </si>
  <si>
    <t>Thực hiện và thiết kế thiết bị thu sóng điện não (EEG)</t>
  </si>
  <si>
    <t>Hệ thống điều khiển thang máy không tiếp xúc</t>
  </si>
  <si>
    <t>TS. Vũ Văn Phong</t>
  </si>
  <si>
    <t xml:space="preserve">phongvv@hcmute.edu.vn </t>
  </si>
  <si>
    <t>Xây dựng thành công mô hình thang máy 4 tầng sử dụng bộ điều khiển PLC</t>
  </si>
  <si>
    <t>Mô hình thang máy 4 tầng, chương trình PLC
Báo cáo tổng kết</t>
  </si>
  <si>
    <t>19151041@student.hcmute.edu.vn</t>
  </si>
  <si>
    <t>0363861908</t>
  </si>
  <si>
    <t>Nghiên cứu kỹ thuật học sâu trong nhận dạng đối tượng hướng đến ứng dụng trong giám sát thông minh.</t>
  </si>
  <si>
    <t>Bài báo khoa học đăng trên các tạp chí hoặc hội thảo khoa học có chỉ số ISBN 
Báo cáo tổng kết</t>
  </si>
  <si>
    <t>Xây dựng nền tảng Capture The Flag và hệ thống các kịch bản tập luyện, thi đấu về kiến thức an toàn thông tin cho sinh viên</t>
  </si>
  <si>
    <t>Tuyên truyền, phổ biến, nâng cao nhận thức và kiến thức về an toàn thông tin cho các sinh viên. Tạo nền tảng CTF và hệ thống các kịch bản thi đấu về kiến thức an toàn thông tin để tăng cường khả năng giao lưu, tập luyện, nâng cao kiến thức về an toàn thông tin cho sinh viên</t>
  </si>
  <si>
    <t>Xây dựng hệ thống CTF
Xây dựng các kịch bản liên quan đến an toàn thông tin
Báo cáo tổng kết</t>
  </si>
  <si>
    <t>Xây dựng website hỗ trợ luyện tập và thi Olympic Tin Học</t>
  </si>
  <si>
    <t>Khi hoàn thiện sản phẩm, Website có thể được dùng để tổ chức luyện tập và thi Olypic tin học tại trường.</t>
  </si>
  <si>
    <t>Ứng dụng kỹ thuật logic mờ và trí tuệ nhân tạo trong đánh giá mức độ phù hợp của hồ sơ xin việc với yêu cầu công việc trên website tuyển dụng.</t>
  </si>
  <si>
    <t>Áp dụng được logic mờ để đánh giá mức độ phù hợp của hồ sơ xin việc với yêu cầu công việc nhằm giúp doanh nghiệp dễ dàng tìm được nhân viên phù hợp với vị trí tuyển dụng trên website.</t>
  </si>
  <si>
    <t>Nghiên cứu chế tạo mô hình robot hỗ trợ bệnh nhân.</t>
  </si>
  <si>
    <t>Có khả năng giao tiếp bằng tiếng Việt, thông báo thời tiết, nhận và thực hiện cuộc gọi bằng lời nói….
Có khả năng theo dõi sức khỏe, giấc ngủ …
Có khả năng nhận diện cảm xúc từ người đối diện, nhận biết được cảm xúc stress…
Hoàn thiện thiết bị phần cứng.
Mô phỏng và thực nghiệm.
Kiểm chứng và đánh giá sản phẩm.</t>
  </si>
  <si>
    <t>Phần cứng mô hình
Báo cáo tổng kết</t>
  </si>
  <si>
    <t>Nghiên cứu thu hồi TPA từ nhựa phế thải PET tại thành phố Hồ Chí Minh bằng Microwave Reactor</t>
  </si>
  <si>
    <t>Ngô Minh Thuận 19128079</t>
  </si>
  <si>
    <t xml:space="preserve">tuanhna@hcmute.edu.vn </t>
  </si>
  <si>
    <t>Lập được qui trình thu hồi TPA từ nhựa phế thải PET bằng Microwave Reactor trong môi trường kiềm.
Đánh giá được sự tác động của các yếu tố kỹ thuật đến hiệu suất thu hồi và tính chất của TPA</t>
  </si>
  <si>
    <t>19128079@student.hcmute.edu.vn</t>
  </si>
  <si>
    <t>0359545594</t>
  </si>
  <si>
    <t>Nghiên cứu Depolymer hóa nhựa phế thải PET bằng acid sử dụng Microwave Reactor.</t>
  </si>
  <si>
    <t>Nguyễn Hoàn Mỹ Duyên 19128007</t>
  </si>
  <si>
    <t xml:space="preserve">Lập được qui trình thu hồi TPA từ nhựa phế thải PET bằng Microwave Reactor sử dụng xúc tác HNO3. Định hướng ứng dụng TPA thu hồi được.
Đánh giá được sự tác động của các yếu tố kỹ thuật đến hiệu suất thu hồi và tính chất của TPA.
</t>
  </si>
  <si>
    <t>19128007@student.hcmute.edu.vn</t>
  </si>
  <si>
    <t>0966947746</t>
  </si>
  <si>
    <t>Khảo sát ảnh hưởng của việc bổ sung bột cá cơm đến chất lượng của bánh phồng cá cơm</t>
  </si>
  <si>
    <t>Nguyễn Nữ Hoàng Kim Linh 19116183</t>
  </si>
  <si>
    <t xml:space="preserve">myduyen@hcmute.edu.vn </t>
  </si>
  <si>
    <t>19116183@student.hcmute.edu.vn\</t>
  </si>
  <si>
    <t>0366118939</t>
  </si>
  <si>
    <t>Nghiên cứu quy trình sản xuất bánh phồng bổ sung bột đậu xanh</t>
  </si>
  <si>
    <t>Lý Vân Khánh 19116181</t>
  </si>
  <si>
    <t>19116181@student.hcmute.edu.vn</t>
  </si>
  <si>
    <t>0935187366</t>
  </si>
  <si>
    <t>Khảo sát khả năng hấp phụ và phân hủy paracetamol bằng vật liệu có nguồn gốc từ bả đậu nành và quặng sắt.</t>
  </si>
  <si>
    <t>Nguyễn Minh Đức 18150083</t>
  </si>
  <si>
    <t>Trần Thảo Minh 18150031</t>
  </si>
  <si>
    <t>datnd@hcmute.edu.vn</t>
  </si>
  <si>
    <t>01 báo cáo tổng kết</t>
  </si>
  <si>
    <t>18150083@student.hcmute.edu.vn</t>
  </si>
  <si>
    <t>0338947885</t>
  </si>
  <si>
    <t>Chế Huỳnh Quang Quý 19128066</t>
  </si>
  <si>
    <t>Lê Minh Tâm</t>
  </si>
  <si>
    <t>Tamlm@hcmute.edu.vn</t>
  </si>
  <si>
    <t>chequy63@gmail.com</t>
  </si>
  <si>
    <t>0794589307</t>
  </si>
  <si>
    <t>Nghiên cứu phản ứng xúc tác tổng hợp nhựa tự phân hủy sinh học PLA</t>
  </si>
  <si>
    <t>Diệp Chí Thành 19128072</t>
  </si>
  <si>
    <t>diepchithanh2001@gmail.com</t>
  </si>
  <si>
    <t>0366979637</t>
  </si>
  <si>
    <t>Đánh giá hiệu quả loại bỏ dược phẩm trong nước bằng công nghệ điện hóa</t>
  </si>
  <si>
    <t>Trần Thị Diệu Huyền 19150056</t>
  </si>
  <si>
    <t>Nghiêm Phụng Anh 19150003</t>
  </si>
  <si>
    <t xml:space="preserve">linhnm@hcmute.edu.vn </t>
  </si>
  <si>
    <t>01 Báo cáo tổng kết</t>
  </si>
  <si>
    <t>19150056@student.hcmute.edu.vn</t>
  </si>
  <si>
    <t>0333457648</t>
  </si>
  <si>
    <t>Tận dụng phế phẩm nông nghiệp vỏ trấu làm đĩa đựng thân thiện môi trường.</t>
  </si>
  <si>
    <t>Võ Trọng Văn 19150104</t>
  </si>
  <si>
    <t xml:space="preserve">nhunghtt@hcmute.edu.vn </t>
  </si>
  <si>
    <t>Tận dụng phế phẩm nông nghiệp vỏ trấu để điều chế thành sản phẩm đĩa phân hủy sinh học ứng dụng trong sinh hoạt.</t>
  </si>
  <si>
    <t>19150096@student.hcmute.edu.vn</t>
  </si>
  <si>
    <t>0708818647</t>
  </si>
  <si>
    <t>Tối ưu quy trình sản xuất đĩa đựng thân thiện môi trường từ thân cây chuối</t>
  </si>
  <si>
    <t>Nguyễn Phạm Hoài Nam 19150071</t>
  </si>
  <si>
    <t>Tối ưu quy trình sản xuất đĩa đựng thân thiện môi trường từ thân cây chuối.</t>
  </si>
  <si>
    <t>19150071@student.hcmute.edu.vn</t>
  </si>
  <si>
    <t>0969863503</t>
  </si>
  <si>
    <t xml:space="preserve">dzungdang@hcmute.edu.vn </t>
  </si>
  <si>
    <t>Khảo sát các yếu tố ảnh hưởng đến quá trình trích ly polysaccharides từ mồng Tơi và tính chất của gel mồng tơi</t>
  </si>
  <si>
    <t>01 Báo cáo chiết xuất polysaccharides từ rau mồng tơi</t>
  </si>
  <si>
    <t>19116192@student.hcmute.edu.vn</t>
  </si>
  <si>
    <t>0396059715</t>
  </si>
  <si>
    <t>Đoàn Hồng Trúc 19128089</t>
  </si>
  <si>
    <t xml:space="preserve">tiennv@hcmute.edu.vn </t>
  </si>
  <si>
    <t>Tạo ra một màng với Chitosan biến tính với một số aldehyde như vanillin, isovanillin, cinnamaldehyde giúp cải thiện tính chất về cơ tính và khả năng chống chịu nước của nó. Ngoài ra các aldehyde có khả năng kháng khuẩn giúp cho thực phẩm giữ được lâu</t>
  </si>
  <si>
    <t>19128089@student.hcmute.edu.vn</t>
  </si>
  <si>
    <t>Vi bao các hoạt chất trong nước ép củ gừng bằng phức chitosan-mủ trôm thủy phân</t>
  </si>
  <si>
    <t>Nguyễn Thị Ái Phương 19128063</t>
  </si>
  <si>
    <t>Vi bao các hoạt chất trong nước ép gừng bằng phức giữa chitosan và mủ trôm và khảo sát được các đặc</t>
  </si>
  <si>
    <t>19128063@student.hcmute.edu.vn</t>
  </si>
  <si>
    <t>0587518061</t>
  </si>
  <si>
    <t xml:space="preserve">daopta@hcmute.edu.vn </t>
  </si>
  <si>
    <t>Chế tạo sản phẩm xanh chống mọt từ hạt bơ (persea americana mills.)</t>
  </si>
  <si>
    <t>Mã Nguyên Dương 19128010</t>
  </si>
  <si>
    <t>Chế tạo ra một sản phẩm chống mối mọt từ hạt bơ</t>
  </si>
  <si>
    <t>mnduong0102@gmail.com</t>
  </si>
  <si>
    <t>0327834231</t>
  </si>
  <si>
    <t>Sàng lọc thành phần hóa học của ba loài hoa camellia longii, camellia bugiamapensis, camellia sp</t>
  </si>
  <si>
    <t>Trần Thanh Huy 19128002</t>
  </si>
  <si>
    <t>01 Báo cáo phân tích thành phần</t>
  </si>
  <si>
    <t>19128002@student.hcmute.edu.vn</t>
  </si>
  <si>
    <t>0358245973</t>
  </si>
  <si>
    <t>TS. Nguyễn Thị Thanh Vân</t>
  </si>
  <si>
    <t>vanntt@hcmute.edu.vn</t>
  </si>
  <si>
    <t>19124101@student.hcmute.edu.vn</t>
  </si>
  <si>
    <t>0901459179</t>
  </si>
  <si>
    <t>Các yếu tố ảnh hưởng đến sự hài lòng và lòng trung thành của khách hàng đối với dịch vụ giao đồ ăn trực tuyến của FOODY trong đại dịch Covid-19 tại TP. Hồ Chí Minh</t>
  </si>
  <si>
    <t>xuyenhth@hcmute.edu.vn</t>
  </si>
  <si>
    <t>19132056@student.hcmute.edu.vn</t>
  </si>
  <si>
    <t>0961136930</t>
  </si>
  <si>
    <t>anhvan@hcmute.edu.vn</t>
  </si>
  <si>
    <t>19124335@student.hcmute.edu.vn</t>
  </si>
  <si>
    <t>0938 868 347</t>
  </si>
  <si>
    <t>Sử dụng tích hợp phương pháp Fuzzy AHP- Fuzzy MULTIMOORA để lựa chọn hệ thống ERP</t>
  </si>
  <si>
    <t>19132077@student.hcmute.edu.vn</t>
  </si>
  <si>
    <t>0865.251.657</t>
  </si>
  <si>
    <t>Nghiên cứu các yếu tố ảnh hưởng đến sự hài lòng với kì thực tập của sinh viên trường Đại học Sư phạm Kỹ thuật TPHCM</t>
  </si>
  <si>
    <t>ngocnpn@hcmute.edu.vn</t>
  </si>
  <si>
    <t>19132123@student.hcmute.edu.vn</t>
  </si>
  <si>
    <t>0387361846</t>
  </si>
  <si>
    <t>Nghiên cứu các nhân tố ảnh hưởng đến quyết định chọn trường Đại học Sư phạm Kĩ thuật TPHCM của sinh viên</t>
  </si>
  <si>
    <t>chau98thao@gmail.com</t>
  </si>
  <si>
    <t>0965047037</t>
  </si>
  <si>
    <t>Lê Thị Thu Hằng 19136002</t>
  </si>
  <si>
    <t>Dương Thị Ngọc Hà 19136018
Lê Thị Thanh Hà 19136019
Trần Thị Ngân 19136049
Trần Kim Nguyên 19136053</t>
  </si>
  <si>
    <t>Nguyễn Danh Hà Thái</t>
  </si>
  <si>
    <t>thaindh@hcmute.edu.vn</t>
  </si>
  <si>
    <t>19136002@student.hcmute.edu.vn</t>
  </si>
  <si>
    <t>0395752355</t>
  </si>
  <si>
    <t>TS. Trịnh Thị Mai Linh</t>
  </si>
  <si>
    <t>linhttm@hcmute.edu.vn</t>
  </si>
  <si>
    <t>19126066@student.hcmute.edu.vn</t>
  </si>
  <si>
    <t>0386511998</t>
  </si>
  <si>
    <t>Tối ưu hoá cấu tạo hệ giằng tăng cường tính ổn định của giàn giáo chịu tải ngang.</t>
  </si>
  <si>
    <t>PGS.TS. Hà Duy Khánh</t>
  </si>
  <si>
    <t>khanhhd@hcmute.edu.vn</t>
  </si>
  <si>
    <t>19149009@student.hcmute.edu.vn</t>
  </si>
  <si>
    <t>0984207374</t>
  </si>
  <si>
    <t>Thiết kế hệ đỡ thép hình chữ I khi thi công giàn giáo bao che nhà nhiều tầng</t>
  </si>
  <si>
    <t>19149038@student.hcmute.edu.vn</t>
  </si>
  <si>
    <t>0852598260</t>
  </si>
  <si>
    <t>Nguyễn Thị Thanh Huyền 19135014</t>
  </si>
  <si>
    <t>TS. Trần Vũ Tự</t>
  </si>
  <si>
    <t>tutv@hcmute.edu.vn</t>
  </si>
  <si>
    <t>19135054@student.hcmute.edu.vn</t>
  </si>
  <si>
    <t>Chủ nghĩa Hậu cấu trúc và ứng dụng trong thiết kế kiến trúc đương đại</t>
  </si>
  <si>
    <t>hoannv@hcmute.edu.vn</t>
  </si>
  <si>
    <t>21140069@student.hcmute.edu.vn</t>
  </si>
  <si>
    <t>21160005@student.hcmute.edu.vn</t>
  </si>
  <si>
    <t>Đánh giá khả năng ứng dụng hệ thống ITS tại Việt Nam</t>
  </si>
  <si>
    <t>Lâm Khả Kỳ 18127025
Nguyễn Minh Hiếu 21160029
Trình Giao Minh 21160039
Hồ Thị Thúy Hạ 21160008</t>
  </si>
  <si>
    <t>Bài nghiên cứu tìm hiểu về công nghệ và khung hoạt dộng của hệ thống ITS trên thế giới để áp dụng vào Việt Nam. Nghiên cứu sử dụng một công nghệ điền hình để đánh giá tính khả thi khi áp dụng ở Việt Nam</t>
  </si>
  <si>
    <t>21160022@student.hcmute.edu.vn</t>
  </si>
  <si>
    <t>Huỳnh Lê Ánh Tuyết 20155052</t>
  </si>
  <si>
    <t>21155063@student.hcmute.edu.vn</t>
  </si>
  <si>
    <t>0975255109</t>
  </si>
  <si>
    <t>Thiết bị quản lý pin thông minh 
Báo cáo tổng kết</t>
  </si>
  <si>
    <t>01 Module điều khiển điều hòa bằng giọng nói
Báo cáo tổng kết</t>
  </si>
  <si>
    <t>01 Thiết bị giám sát ô tô thời gian thực
Báo cáo tổng kết</t>
  </si>
  <si>
    <t>01 Sổ tay kỹ thuật vận hành và bảo trì bảo dưỡng hệ thống điện mặt trời áp mái
Báo cáo tổng kết</t>
  </si>
  <si>
    <t>Board mạch điện và chương trình, chạy mô phỏng
Báo cáo tổng kết</t>
  </si>
  <si>
    <t>Các yếu tố ảnh hưởng đến ý tưởng khởi nghiệp của sinh viên trường đại học Sư phạm Kỹ thuật thành phố Hồ Chí Minh</t>
  </si>
  <si>
    <t>Nghiên cứu những yếu tố ảnh hưởng đến thái độ học tập các môn lý luận chính trị của sinh viên trường đại học Sư phạm Kỹ thuật thành phố Hồ Chí Minh</t>
  </si>
  <si>
    <t>Khoa Ngoại ngữ: 01 đề tài</t>
  </si>
  <si>
    <t>TS. Trần Thị Thuý Hằng</t>
  </si>
  <si>
    <t>hangttt@hcmute.edu.vn</t>
  </si>
  <si>
    <t>16131063@student.hcmute.edu.vn</t>
  </si>
  <si>
    <t>Khoa Khoa học Ứng dụng: 07 đề tài</t>
  </si>
  <si>
    <t>Nghiên cứu sự khác nhau về cấu trúc tinh thể và tính chất bề mặt của màng mỏng Fe3O4 trên các đế silic</t>
  </si>
  <si>
    <t>Khảo sát sự phụ thuộc cấu trúc tinh thể và tinh chất bề mặt của màng mỏng ZnO trên các đế Silic</t>
  </si>
  <si>
    <t>Bài báo khoa học đăng toàn văn trong kỷ yếu hội nghị, hội thảo có chỉ số ISBN
Báo cáo tổng kết</t>
  </si>
  <si>
    <t>Thiết kế hệ điện phân và chế tạo Graphene/Graphene oxide bằng phương pháp điện hóa từ lõi pin cũ</t>
  </si>
  <si>
    <t>Nghiên cứu thiết kế mô phỏng linh kiện bán dẫn Ga2O3 Shottky Barier Diode ứng dụng làm linh kiện điện tử công suất</t>
  </si>
  <si>
    <t>Nghiên cứu chế tạo tấm vách ngăn từ khẩu trang y tế đã qua sử dụng</t>
  </si>
  <si>
    <t>Nghiên cứu chế tạo khẩu trang phân hủy sinh học từ sợi chuối bằng phương pháp ép nhiệt</t>
  </si>
  <si>
    <t>SV2022-01</t>
  </si>
  <si>
    <t>SV2022-02</t>
  </si>
  <si>
    <t>SV2022-03</t>
  </si>
  <si>
    <t>SV2022-07</t>
  </si>
  <si>
    <t>SV2022-08</t>
  </si>
  <si>
    <t>SV2022-09</t>
  </si>
  <si>
    <t>SV2022-10</t>
  </si>
  <si>
    <t>SV2022-11</t>
  </si>
  <si>
    <t>SV2022-15</t>
  </si>
  <si>
    <t>SV2022-16</t>
  </si>
  <si>
    <t>SV2022-18</t>
  </si>
  <si>
    <t>SV2022-20</t>
  </si>
  <si>
    <t>SV2022-21</t>
  </si>
  <si>
    <t>SV2022-23</t>
  </si>
  <si>
    <t>SV2022-24</t>
  </si>
  <si>
    <t>SV2022-25</t>
  </si>
  <si>
    <t>SV2022-26</t>
  </si>
  <si>
    <t>SV2022-27</t>
  </si>
  <si>
    <t>SV2022-28</t>
  </si>
  <si>
    <t>SV2022-29</t>
  </si>
  <si>
    <t>SV2022-30</t>
  </si>
  <si>
    <t>SV2022-31</t>
  </si>
  <si>
    <t>SV2022-32</t>
  </si>
  <si>
    <t>SV2022-34</t>
  </si>
  <si>
    <t>SV2022-35</t>
  </si>
  <si>
    <t>SV2022-36</t>
  </si>
  <si>
    <t>SV2022-37</t>
  </si>
  <si>
    <t>SV2022-39</t>
  </si>
  <si>
    <t>SV2022-40</t>
  </si>
  <si>
    <t>SV2022-41</t>
  </si>
  <si>
    <t>SV2022-42</t>
  </si>
  <si>
    <t>SV2022-43</t>
  </si>
  <si>
    <t>SV2022-44</t>
  </si>
  <si>
    <t>SV2022-45</t>
  </si>
  <si>
    <t>SV2022-46</t>
  </si>
  <si>
    <t>SV2022-47</t>
  </si>
  <si>
    <t>SV2022-48</t>
  </si>
  <si>
    <t>SV2022-49</t>
  </si>
  <si>
    <t>SV2022-50</t>
  </si>
  <si>
    <t>SV2022-52</t>
  </si>
  <si>
    <t>SV2022-53</t>
  </si>
  <si>
    <t>SV2022-54</t>
  </si>
  <si>
    <t>SV2022-57</t>
  </si>
  <si>
    <t>SV2022-58</t>
  </si>
  <si>
    <t>SV2022-59</t>
  </si>
  <si>
    <t>SV2022-60</t>
  </si>
  <si>
    <t>SV2022-61</t>
  </si>
  <si>
    <t>SV2022-62</t>
  </si>
  <si>
    <t>SV2022-63</t>
  </si>
  <si>
    <t>SV2022-64</t>
  </si>
  <si>
    <t>SV2022-65</t>
  </si>
  <si>
    <t>SV2022-66</t>
  </si>
  <si>
    <t>SV2022-68</t>
  </si>
  <si>
    <t>SV2022-70</t>
  </si>
  <si>
    <t>SV2022-71</t>
  </si>
  <si>
    <t>SV2022-72</t>
  </si>
  <si>
    <t>SV2022-73</t>
  </si>
  <si>
    <t>SV2022-74</t>
  </si>
  <si>
    <t>SV2022-75</t>
  </si>
  <si>
    <t>SV2022-80</t>
  </si>
  <si>
    <t>SV2022-81</t>
  </si>
  <si>
    <t>SV2022-82</t>
  </si>
  <si>
    <t>SV2022-83</t>
  </si>
  <si>
    <t>SV2022-84</t>
  </si>
  <si>
    <t>SV2022-85</t>
  </si>
  <si>
    <t>SV2022-86</t>
  </si>
  <si>
    <t>SV2022-87</t>
  </si>
  <si>
    <t>SV2022-89</t>
  </si>
  <si>
    <t>SV2022-91</t>
  </si>
  <si>
    <t>SV2022-92</t>
  </si>
  <si>
    <t>SV2022-93</t>
  </si>
  <si>
    <t>SV2022-94</t>
  </si>
  <si>
    <t>SV2022-95</t>
  </si>
  <si>
    <t>SV2022-96</t>
  </si>
  <si>
    <t>SV2022-97</t>
  </si>
  <si>
    <t>SV2022-98</t>
  </si>
  <si>
    <t>SV2022-99</t>
  </si>
  <si>
    <t>SV2022-100</t>
  </si>
  <si>
    <t>SV2022-101</t>
  </si>
  <si>
    <t>Báo cáo phân tích
01 Bài báo đăng trên tạp chí trong danh mục của HĐGSNN điểm 0.5 trở lên.</t>
  </si>
  <si>
    <t>01 báo khoa học bằng tiếng Anh đăng trên tạp chí khoa học trong nước hoặc Kỷ yếu Hội thảo quốc tế tổ chức tại Việt Nam
Báo cáo tổng kết</t>
  </si>
  <si>
    <t>hangptk@hcmute.edu.vn</t>
  </si>
  <si>
    <t xml:space="preserve"> Chế tạo màng Fe3O4 trên đế SiO2, Si (100) và Si (111) bằng phương pháp phún xạ RF magnetron.
- Khảo sát cấu trúc tinh thể và tính chất bề mặt của màng mỏng Fe3O4 được mọc trên 3 đế SiO2, Si (100) và Si (111).
- Phân tích và so sánh kết quả đo.
- Tổng hợp viết báo cáo.
</t>
  </si>
  <si>
    <t xml:space="preserve">Chế tạo màng mỏng ZnO mọc trên đế SiO2, Si (100) và Si (111).
- Khảo sát cấu trúc tinh thể, tính chất bề mặt của màng mỏng ZnO mọc trên các loại đế.
- Tổng hợp và so sánh tính chất của màng mỏng ZnO mọc trên các loại đế.
</t>
  </si>
  <si>
    <t>Nghiên cứu, thiết kế, chế tạo hệ điện hóa dùng tách lớp graphene thành graphene/graphene oxide.
Chế tạo và tối ưu hóa quy trình chê staoj vật liệu graphene/graphene oxide.
Khảo sát các tính chât của vật liệu graphene/graphene oxide thu được</t>
  </si>
  <si>
    <t>Đỗ Huy Bình</t>
  </si>
  <si>
    <t>binhdh@hcmute.edu.vn</t>
  </si>
  <si>
    <t>Nghiên cứu mô phỏng Ga2O3 Shottky Barier Diode chịu được điện thế đánh thủng lớn hơn 1000V. Làm tiền đề chp việc chế tạo linh kiện này trong tương lai. 
Khảo sát sự ảnh hưởng  của các thông số về cấu hình của linh kiện lên hiệu suất hoạt động nó. Ứ</t>
  </si>
  <si>
    <t>Nguyễn Vũ Việt Linh</t>
  </si>
  <si>
    <t>linhnvv@hcmute.edu.vn</t>
  </si>
  <si>
    <t>Tạo ra khẩu trang phân hủy sinh học từ sợi tự nhiên có khả năng phân hủy sinh học, thân thiện môi 
trường giảm thiểu ô nhiễm môi trường do rác thải nhựa từ khẩu trang sợi tổng hợp.
- Phân tích các tính chất như tính cơ học, khả năng phân hủy sinh học, khả năng chống nước của mẫu.</t>
  </si>
  <si>
    <t>Nghiên cứu chế tạo hệ chưng cất dùng năng lượng mặt trời có hiệu suất cao, tự vận hành và có tính linh hoạt cao
Buồng chưng cất phải được thiết kế sao cho nhiệt lượng nhận được từ tấm giấy chỉ dùng để làm hóa hơi lượng nước trên bề mặt tấm giấy và không trao đổi với lượng nước phía bên dưới tấm giấy 
Chế tạo buồng chưng cất nước ngọt dùng năng lượng mặt trời</t>
  </si>
  <si>
    <t>18130001@student.hcmute.edu.vn</t>
  </si>
  <si>
    <t>078 998 9819</t>
  </si>
  <si>
    <t>18130027@student.hcmute.edu.vn</t>
  </si>
  <si>
    <t>093 378 7143</t>
  </si>
  <si>
    <t xml:space="preserve">19130031@student.hcmute.edu.vn </t>
  </si>
  <si>
    <t>0777913325</t>
  </si>
  <si>
    <t>0376050382</t>
  </si>
  <si>
    <t xml:space="preserve">19130001@student.hcmute.edu.vn </t>
  </si>
  <si>
    <t>0839913636</t>
  </si>
  <si>
    <t>0343883913</t>
  </si>
  <si>
    <t xml:space="preserve">18130013@student.hcmute.edu.vn </t>
  </si>
  <si>
    <t>0945722947</t>
  </si>
  <si>
    <t>SV2022-102</t>
  </si>
  <si>
    <t>ThS. Vũ Đình Huấn</t>
  </si>
  <si>
    <t>ThS. Nguyễn Trung Hiếu</t>
  </si>
  <si>
    <t>ThS. Nguyễn Thành Tuyên</t>
  </si>
  <si>
    <t>TS. Nguyễn Mạnh Cường</t>
  </si>
  <si>
    <t>PGS.TS. Đặng Thành Trung</t>
  </si>
  <si>
    <t>ThS. Lê Quang Vũ</t>
  </si>
  <si>
    <t>Trần Minh Ngọc Châu 19145096</t>
  </si>
  <si>
    <t>Đinh Ngọc Ảnh 19145341</t>
  </si>
  <si>
    <t>Tiêu Hiền Nhân 18145412
Trần Trung Thảo 18145453</t>
  </si>
  <si>
    <t xml:space="preserve">Thiết kế bộ điều khiển phi tuyến cho cánh tay robot sáu bậc tự do trong thực nghiệm </t>
  </si>
  <si>
    <t>Mô phỏng số quá trình làm mát CO2 bằng nước</t>
  </si>
  <si>
    <t>Báo cáo tổng kết</t>
  </si>
  <si>
    <t>Thực nghiệm quá trình làm mát CO2 bằng nước</t>
  </si>
  <si>
    <t>01 Báo cáo thuyết minh đề tài.
Phần mềm mô phỏng.</t>
  </si>
  <si>
    <t>Tìm hiểu, tổng hợp và xây dựng sổ tay kỹ thuật các giải pháp vận hành và bảo dưỡng (O&amp;M) tốt cho dự án điện mặt trời áp mái tại Việt Nam.</t>
  </si>
  <si>
    <t>TS. Nguyễn Thanh Nghĩa</t>
  </si>
  <si>
    <t>TS. Đỗ Duy Tân</t>
  </si>
  <si>
    <t>TS. Trần Đức Thiện</t>
  </si>
  <si>
    <t>ThS. Ngô Bá Việt</t>
  </si>
  <si>
    <t>TS. Nguyễn Mạnh Hùng</t>
  </si>
  <si>
    <t>PGS.TS. Lê Mỹ Hà</t>
  </si>
  <si>
    <t>TS. Lê Vĩnh Thịnh</t>
  </si>
  <si>
    <t>ThS. Trần Công Tú</t>
  </si>
  <si>
    <t>TS. Huỳnh Nguyễn Anh Tuấn</t>
  </si>
  <si>
    <t>01 Mẫu TPA. 01 Phương pháp thu hồi TPA. 
01 Báo cáo phân tích</t>
  </si>
  <si>
    <t>TS. Nguyễn Duy Đạt</t>
  </si>
  <si>
    <t>Bánh phồng tôm đậu xanh
01 báo cáo tổng kết</t>
  </si>
  <si>
    <t>Bánh phồng cá cơm 
01 báo cáo tổng kết</t>
  </si>
  <si>
    <t>ThS. Nguyễn Đặng Mỹ Duyên</t>
  </si>
  <si>
    <t>TS. Nguyễn Mỹ Linh</t>
  </si>
  <si>
    <t>TS. Hoàng Thị Tuyết Nhung</t>
  </si>
  <si>
    <t>TS.Nguyễn Vinh Tiến</t>
  </si>
  <si>
    <t>ThS. Đặng Thị Ngọc Dung</t>
  </si>
  <si>
    <t>TS. Phan Thị Anh Đào</t>
  </si>
  <si>
    <t>Tạo màng từ chitosan biến tính với một số anhydride và aldehyde ứng dụng làm bao bì thực phẩm.</t>
  </si>
  <si>
    <t>01 Báo cáo phân tích. 
01 Chế phẩm chống mối mọt từ hạt bơ</t>
  </si>
  <si>
    <t>Sàng lọc được thành phần của loài thực vật thuộc chi Camellia bao gồm Camellia bugiamapensic (hoa vàng), Camellia longii (hoa hồng), Camellia sp (hoa trắng)</t>
  </si>
  <si>
    <t>Những yếu tố tâm lí ảnh hưởng đến sự trì hoãn trong học tập của sinh viên trường đại học Sư phạm Kỹ thuật Thành phố Hồ Chí Minh</t>
  </si>
  <si>
    <t>TS. Hồ Thị Hồng Xuyên</t>
  </si>
  <si>
    <t>ThS. Nguyễn Thị Anh Vân</t>
  </si>
  <si>
    <t>ThS. Nguyễn Phan Như Ngọc</t>
  </si>
  <si>
    <t>01 Bài báo đăng trên tạp chí trong nước trong danh mục của Hội đồng Giáo sư Nhà nước có điểm 0,75 
Báo cáo phân tích</t>
  </si>
  <si>
    <t>Đánh giá sự lan truyền khí thải gây ra bởi giao thông xe máy</t>
  </si>
  <si>
    <t>Cung cấp góc nhìn kết hợp giữa Triết học và Kiến trúc nhằm làm sáng tỏ ý nghĩa và vai trò của Chủ nghĩa này cũng như ứng dụng và mức độ sử dụng trong thiết kế các công trình kiến trúc đương đại trên thế giới cũng như tại Việt Nam. 
Cho phép hiểu rõ hơn về bản chất của Chủ nghĩa Hậu cấu trúc cũng như những khả năng mà chủ nghĩa này được ứng dụng trong các đồ án thiết kế chuyên ngành Kiến trúc và Kiến trúc Nội thất</t>
  </si>
  <si>
    <t>Hệ thống hóa cơ sở lý luận, Xác định các yếu tố ảnh hưởng đến quyết định chọn trường đại học của sinh viên 
Đo lường, so sánh mức độ ảnh hưởng của các yếu tố ảnh hưởng đến quyết định chọn trường của sinh viên
Đề xuất một số kiến nghị rút ra từ kết quả nghiên cứu và các giải pháp thu hút sinh viên</t>
  </si>
  <si>
    <t>Nghiên cứu tìm ra các yếu tố ảnh hưởng và mức độ quan tâm đến thái độ học tập các môn Lý luận chính trị của sinh viên tại Trường Đại học Sư phạm Kỹ thuật Thành phố Hồ Chí Minh;
Đề xuất phương hướng, chính sách, giải pháp và kiến nghị nhằm nâng cao thái độ học tập các môn Lý luận chính trị của sinh viên tại Trường Đại học Sư phạm Kỹ thuật Thành phố Hồ Chí Minh</t>
  </si>
  <si>
    <t>Bài báo khoa học: 01 Đăng trên Kỷ yếu hội thảo có chỉ số ISBN
Báo cáo tổng kết</t>
  </si>
  <si>
    <t>Báo cáo tổng kết
Poster: 01 Tóm tắt được các nội dung chính của đề tài</t>
  </si>
  <si>
    <t>Tìm ra cách cấu tạo hệ giằng trong hệ giàn giáo một cách tốt nhất để đảm bảo ổn định giàn giáo khi chịu tải ngang khi đổ bê tông, góp phần giúp Nhà thầu xây dựng lựa chọn được giải pháp tốt khi thi công lắp dựng giàn giáo, từ đó khắc phục được sự cố xảy ra khi đổ bê tông dầm, sàn</t>
  </si>
  <si>
    <t xml:space="preserve">Đánh giá sự tác động của các phương tiện giao thông về  ô nhiễm bụi bằng cách quan trắc trực tiếp và đánh giá sự lan truyền của khí thải gây ra bởi dòng giao thông
</t>
  </si>
  <si>
    <t>Phân tích đánh giá hiệu qủa hệ thống thu phí không dừng ETC</t>
  </si>
  <si>
    <t>Thiết kế và chế tạo mô hình hàn ống</t>
  </si>
  <si>
    <t xml:space="preserve">uyentmt@hcmute.edu.vn </t>
  </si>
  <si>
    <t>17143258@student.hcmute.edu.vn</t>
  </si>
  <si>
    <t>0844323738</t>
  </si>
  <si>
    <t>Nghiên cứu chế tạo kênh giải nhiệt 3D cho khuôn phun ép nhựa</t>
  </si>
  <si>
    <t>ThS. Nguyễn Trọng Hiếu</t>
  </si>
  <si>
    <t xml:space="preserve">hieunt@hcmute.edu.vn </t>
  </si>
  <si>
    <t xml:space="preserve">Nghiên cứu chế tạo kênh giải nhiệt 3D cho khuôn phun ép nhựa
</t>
  </si>
  <si>
    <t xml:space="preserve">0358106128
</t>
  </si>
  <si>
    <t>Ứng dụng machine learning trong thiết kế hệ thống quản lý kho</t>
  </si>
  <si>
    <t>GVC.TS. Lê Minh Tài</t>
  </si>
  <si>
    <t xml:space="preserve">tailm@hcmute.edu.vn </t>
  </si>
  <si>
    <t>ngotrungtin163@gmail.com</t>
  </si>
  <si>
    <t>0867189248</t>
  </si>
  <si>
    <t>Nghiên cứu thiết kế và mô phỏng hệ thống drone cho nhà kho thông minh</t>
  </si>
  <si>
    <t>19104028@student.hcmute.edu.vn</t>
  </si>
  <si>
    <t>0366358862</t>
  </si>
  <si>
    <t>Nghiên cứu ứng dụng flexsim và anylogic trong thiết kế mô phỏng hệ thống sản xuất và dịch vụ</t>
  </si>
  <si>
    <t>tuyetmai291201@gmail.com</t>
  </si>
  <si>
    <t xml:space="preserve">0356641146   </t>
  </si>
  <si>
    <t>Nghiên cứu, thiết kế, chế tạo robot hỗ trợ cho người cao tuổi</t>
  </si>
  <si>
    <t>TS. Nguyễn Vũ Lân</t>
  </si>
  <si>
    <t xml:space="preserve">lannv@hcmute.edu.vn </t>
  </si>
  <si>
    <t>19146061@student.hcmute.edu.vn</t>
  </si>
  <si>
    <t>0826780002</t>
  </si>
  <si>
    <t>Nghiên cứu thiết kế và chế tạo robot khử khuẩn kết hợp chở hàng trong khu vực cách ly covid điều khiển từ xa</t>
  </si>
  <si>
    <t>ThS. Đặng Minh Phụng</t>
  </si>
  <si>
    <t xml:space="preserve">phungdm@hcmute.edu.vn </t>
  </si>
  <si>
    <t>19146070@student.hcmute.edu.vn</t>
  </si>
  <si>
    <t xml:space="preserve">0985710421
</t>
  </si>
  <si>
    <t>Nghiên cứu độ bền kéo của hỗn hợp Poly (Butylene Terephthalate) và Thermoplastic Polyurethane</t>
  </si>
  <si>
    <t>TS. Phạm Thị Hồng Nga</t>
  </si>
  <si>
    <t>hongnga@hcmute.edu.vn</t>
  </si>
  <si>
    <t>18104020@student.hcmute.edu.vn</t>
  </si>
  <si>
    <t>0786339363</t>
  </si>
  <si>
    <t>Nghiên cứu, chế tạo chất dẻo sinh học từ bột bắp</t>
  </si>
  <si>
    <t xml:space="preserve">Nhằm mục đích nghiên chứ và chế tạo ra vật liêu nhựa sinh học từ bột bắp. </t>
  </si>
  <si>
    <t>myau691@gmail.com</t>
  </si>
  <si>
    <t>0334580271</t>
  </si>
  <si>
    <t>Nghiên cứu độ bền kéo của hỗn hợp Poly(Butylene Terephthalate) và Ethylene vinyl acetate</t>
  </si>
  <si>
    <t>18104035@student.hcmute.edu.vn</t>
  </si>
  <si>
    <t>0377724987</t>
  </si>
  <si>
    <t>Nghiên cứu cơ tính của sản phẩm từ sợi cacbon bằng phương pháp in 3D</t>
  </si>
  <si>
    <t>18104016@student.hcmute.edu.vn</t>
  </si>
  <si>
    <t>038313094</t>
  </si>
  <si>
    <t>Ứng dụng AI thiết kế xe tự hành cho hệ thống logistics</t>
  </si>
  <si>
    <t>19104061@student.hcmute.edu.vn</t>
  </si>
  <si>
    <t>0369732086</t>
  </si>
  <si>
    <t xml:space="preserve">thotp@hcmute.edu.vn </t>
  </si>
  <si>
    <t>01 Bài báo đăng trên kỹ yếu hội nghị có ISBN
01 Mô hình robot quay phim
01 Báo cáo tổng kết.</t>
  </si>
  <si>
    <t xml:space="preserve">Bài báo khoa học (Đăng trên tạp chí trong nước trong danh mục của HĐ GS Nhà nước tính 0.5 điểm)
Báo cáo tổng kết
</t>
  </si>
  <si>
    <t>Mô hình Robot 
Báo cáo tổng kết</t>
  </si>
  <si>
    <t xml:space="preserve">Cải thiện độ dai va đập của PBT, xem xét tính hiệu quả và nhược điểm của việc trộn PBT với Polymer khác có độ dai va đập cao. Trong nghiên cứu này, chọn vật liệu PBT và TPU trộn với nhau để nghiên cứu về các đặc tính của cả hai loại nhựa và hỗn hợp giữa chúng.
	So sánh cơ tính của hỗn hợp PBT/TPU trước và sau khi thêm TPU.
	Lựa chọn tỉ lệ thích hợp của TPU khi thêm vào hỗn hợp PBT/TPU để cải thiện cơ tính.
</t>
  </si>
  <si>
    <t xml:space="preserve">Cải thiện độ dai va đập của PBT, xem xét tính hiệu quả và nhược điểm của việc trộn PBT với Polymer khác có độ dai va đập cao. Trong nghiên cứu này, chọn vật liệu PBT và EVA trộn với nhau để nghiên cứu về các đặc tính của cả hai loại nhựa và hỗn hợp giữa chúng.
So sánh cơ tính của hỗn hợp PBT/EVA trước và sau khi thêm EVA.
Lựa chọn tỉ lệ thích hợp của EVA khi thêm vào hỗn hợp PBT/EVA để cải thiện cơ tính.
</t>
  </si>
  <si>
    <t xml:space="preserve">Ứng dụng AI thiết kế xe tự hành cho hệ thống Logistics nhằm giải quyết các vấn đề về nhập, xuất kho, lưu trữ và xử lý dữ liệu cho hệ thống Logistics.
</t>
  </si>
  <si>
    <t>ThS Tưởng Phước Thọ</t>
  </si>
  <si>
    <t>TS. Lê Minh Tài</t>
  </si>
  <si>
    <t>TS Trần Minh Thế Uyên</t>
  </si>
  <si>
    <t>Phạm Nguyễn Minh Nguyệt 19128054
Đỗ Hữu Thắng 19128075
Lý Quang Trường 19128096</t>
  </si>
  <si>
    <t>dunghv@hcmute.edu.vn</t>
  </si>
  <si>
    <t>vanntth@hcmute.edu.vn</t>
  </si>
  <si>
    <t>tutc@hcmute.edu.vn</t>
  </si>
  <si>
    <t>thinhlv@hcmute.edu.vn</t>
  </si>
  <si>
    <t>halm@hcmute.edu.vn</t>
  </si>
  <si>
    <t>19151298@student.hcmute.edu.vn</t>
  </si>
  <si>
    <t>0947891820</t>
  </si>
  <si>
    <t>20133079@student.hcmute.edu.vn</t>
  </si>
  <si>
    <t>0327614002</t>
  </si>
  <si>
    <t>19133001@student.hcmute.edu.vn</t>
  </si>
  <si>
    <t>0854680994</t>
  </si>
  <si>
    <t xml:space="preserve">20110224@student.hcmute.edu.vn </t>
  </si>
  <si>
    <t>0378663486</t>
  </si>
  <si>
    <t>19110200@student.hcmute.edu.vn</t>
  </si>
  <si>
    <t>0789663504</t>
  </si>
  <si>
    <t>20133087@student.hcmute.edu.vn</t>
  </si>
  <si>
    <t>0857876826</t>
  </si>
  <si>
    <t xml:space="preserve">Phạm Thị Kim Hằng
</t>
  </si>
  <si>
    <t xml:space="preserve">hangptk@hcmute.edu.vn </t>
  </si>
  <si>
    <t xml:space="preserve">Đỗ Huy Bình
</t>
  </si>
  <si>
    <t xml:space="preserve">binhdh@hcmute.edu.vn </t>
  </si>
  <si>
    <t xml:space="preserve">19130015@student.hcmute.edu.vn </t>
  </si>
  <si>
    <t>Bài báo khoa học đăng toàn văn trong kỷ yếu hội nghị, hội thảo có chỉ số ISBN.
Báo cáo tổng kết</t>
  </si>
  <si>
    <t>Thiết kế và chế tạo robot cáp quay phim nhằm phục vụ việc quay phim, ghi hình trong các sự kiện thể thao hay trên phim trường.</t>
  </si>
  <si>
    <t>19146337@student.hcmute.edu.vn</t>
  </si>
  <si>
    <t>0394184766</t>
  </si>
  <si>
    <t>Trần Xuân Hoàng 19146337</t>
  </si>
  <si>
    <t>Văn Hoàng Phước Toàn 19151298</t>
  </si>
  <si>
    <t>Lã Minh Phúc 20133079</t>
  </si>
  <si>
    <t>Trịnh Tấn Đạt 19133001</t>
  </si>
  <si>
    <t>Nguyễn Thành Văn 20110224</t>
  </si>
  <si>
    <t>Nguyễn Thanh Hiền 19110200</t>
  </si>
  <si>
    <t>Nguyễn Chí Tâm 20133087</t>
  </si>
  <si>
    <t>Từ Gia Hân 19124101</t>
  </si>
  <si>
    <t>Lê Gia Luân 19132056</t>
  </si>
  <si>
    <t>Nguyễn Quốc Triệu 19124335</t>
  </si>
  <si>
    <t>Nguyễn Thị Yến Nhi 19132077</t>
  </si>
  <si>
    <t>Đào Thị Cẩm Viên 19132123</t>
  </si>
  <si>
    <t>Đinh Dương Châu Thảo 20132232</t>
  </si>
  <si>
    <t>Nguyễn Thị Thanh Ngà 19126066</t>
  </si>
  <si>
    <t>Phạm Công Minh 19149009</t>
  </si>
  <si>
    <t>Nguyễn Khánh Chi 21160005</t>
  </si>
  <si>
    <t>Phạm Minh Nhật 16131063</t>
  </si>
  <si>
    <t>Lê Thị Trường An 18130001</t>
  </si>
  <si>
    <t>Võ Thanh Lan 18130027</t>
  </si>
  <si>
    <t>Nguyễn Tiến Luật 19130031</t>
  </si>
  <si>
    <t>Nguyễn Thị Duyên 19130015</t>
  </si>
  <si>
    <t>Hồ Hoàng Bảo Như 19130001</t>
  </si>
  <si>
    <t>Lâm Ngọc Tâm Đan 18130013</t>
  </si>
  <si>
    <t>Lê Phúc Như 19130038</t>
  </si>
  <si>
    <t>Trần Quang Huy 18144241</t>
  </si>
  <si>
    <t>Ngô Trung Tín 19104052</t>
  </si>
  <si>
    <t>Nguyễn Thị Đông Ngân 19104028</t>
  </si>
  <si>
    <t>Trần Thị Tuyết Mai 19104024</t>
  </si>
  <si>
    <t>Nguyễn Trung Tín 19146061</t>
  </si>
  <si>
    <t>Nguyễn Đình Nhật 19146070</t>
  </si>
  <si>
    <t>Lữ Hoàng Khang 18104020</t>
  </si>
  <si>
    <t>Âu Quang Mỹ 19143287</t>
  </si>
  <si>
    <t>Nguyễn Trần Như Ngọc 18104035</t>
  </si>
  <si>
    <t>Đỗ Huỳnh Nhật Huy 18104016</t>
  </si>
  <si>
    <t>Huỳnh Thanh Trà 17143258</t>
  </si>
  <si>
    <t>Huỳnh Phương Đan 21160022</t>
  </si>
  <si>
    <t>Ngô Ngọc Vân Khánh 21140069</t>
  </si>
  <si>
    <t>Nguyễn Từ Gia Thịnh 19151041</t>
  </si>
  <si>
    <t>Đinh Hoàng Phúc 18145422</t>
  </si>
  <si>
    <t>Nguyễn Hồ Trọng An 19154011</t>
  </si>
  <si>
    <t>Nguyễn Hoàng Anh Tuấn 19145501</t>
  </si>
  <si>
    <t>Hoàng Văn Thịnh 19145103</t>
  </si>
  <si>
    <t>Bùi Hữu Quốc 19145117</t>
  </si>
  <si>
    <t>Nguyễn Văn Thanh Phúc 18145424</t>
  </si>
  <si>
    <t>Võ Thị Thanh Trúc 19104061</t>
  </si>
  <si>
    <t>Nguyễn Thanh Trúc 19149038</t>
  </si>
  <si>
    <t>Mười triệu đồng</t>
  </si>
  <si>
    <t>0582292532</t>
  </si>
  <si>
    <t>Nghiên cứu chế tạo thiết bị chưng cất nước giá rẻ dùng năng lượng mặt trời</t>
  </si>
  <si>
    <t>Nguyễn Văn Minh 18129033
Ông Thị Mỹ Kiều 18129027
Vũ Thị Minh 18129034
Vũ Khôi Nguyên 17129030</t>
  </si>
  <si>
    <t>Quản lý công nghiệp : 08 đề tài</t>
  </si>
  <si>
    <t>SV2022-103</t>
  </si>
  <si>
    <t>TS. Nguyễn Thị Như Thúy</t>
  </si>
  <si>
    <t>SV2022-104</t>
  </si>
  <si>
    <t>Nghiên cứu các yếu tố ảnh hưởng đến sự thành công trong việc áp dụng các công cụ của công nghiệp 4.0 vào quản lý chất lượng toàn diện (TQM) tại các công ty sản xuất tại Việt Nam.</t>
  </si>
  <si>
    <t>Nghiên cứu các yếu tố ảnh hưởng đến sự thành công trong việc áp dụng các công cụ của công nghiệp 4.0 tại các doanh nghiệp ở Việt Nam.</t>
  </si>
  <si>
    <t>SV2022-105</t>
  </si>
  <si>
    <t>TS. Nguyễn Phan Anh Huy</t>
  </si>
  <si>
    <t>SV2022-106</t>
  </si>
  <si>
    <t>SV2022-107</t>
  </si>
  <si>
    <t>ThS. Đào Thị Kim Yến</t>
  </si>
  <si>
    <t>SV2022-108</t>
  </si>
  <si>
    <t>Những yếu tố ảnh hưởng đến ý định khởi nghiệp của sinh viên</t>
  </si>
  <si>
    <t>ThS. Nguyễn Thị Hồng</t>
  </si>
  <si>
    <t>SV2022-109</t>
  </si>
  <si>
    <t>Các yếu tố ảnh hưởng đến hành vi mua hàng ngẫu hứng trên nền tảng thương mại điện tử trên địa bàn TP.HCM</t>
  </si>
  <si>
    <t>TS. Nguyễn Thị Thanh Thúy</t>
  </si>
  <si>
    <t>SV2022-110</t>
  </si>
  <si>
    <t>Ảnh hưởng của đại dịch Covid – 19 đến việc làm của sinh viên Trường Đại học Sư phạm Kỹ thuật Thành Phố Hồ Chí Minh.</t>
  </si>
  <si>
    <t>TS. Lê Thị Mai Hương</t>
  </si>
  <si>
    <t>Đề tài với mục tiêu hiểu rõ các vấn đề khó khăn sinh viên đang gặp phải, nắm bắt được vấn đề nào là cấp thiết nhất nhằm đưa ra các kiến nghị giải pháp hợp lý và đúng đắn nhất. Đưa ra những lời khuyên hữu ích cho sinh viên nhằm giảm áp lực về vấn đề tìm kiếm việc làm. Cụ thể như bỏ qua các mối bận tâm vô ích, thay vào đó nên dành thời gian đầu tư kiến thức và hoàn thiện bản thân trong thời gian giãn cách xã hội để khi đất nước bình thường mới, vấn đề việc làm sẽ không là mối bận tâm nhất</t>
  </si>
  <si>
    <t>Ngành CNKTMT: 03 đề tài</t>
  </si>
  <si>
    <t>SV2022-111</t>
  </si>
  <si>
    <t>Đánh giá các yếu tố ảnh hưởng quy trình điều chế giấy từ phế phẩm thân cây chuối.</t>
  </si>
  <si>
    <t>SV2022-112</t>
  </si>
  <si>
    <t>SV2022-113</t>
  </si>
  <si>
    <t>Khảo sát sự có mặt của các trihalomethanes có trong hệ thống xử lý nước ở nhà máy</t>
  </si>
  <si>
    <t>SV2022-114</t>
  </si>
  <si>
    <t>TS. Vũ Trần Khánh Linh</t>
  </si>
  <si>
    <t>SV2022-115</t>
  </si>
  <si>
    <t>Tối ưu hóa quá trình trích ly polysaccharides từ trái đậu bắp (Abelmoschus esculentus).</t>
  </si>
  <si>
    <t>TS. Phạm Thị Hoàn</t>
  </si>
  <si>
    <t>SV2022-116</t>
  </si>
  <si>
    <t>SV2022-117</t>
  </si>
  <si>
    <t>Khảo sát ảnh hưởng của việc bổ sung bột củ nưa đến chất lượng của bún gạo lứt mầm.</t>
  </si>
  <si>
    <t>SV2022-118</t>
  </si>
  <si>
    <t>Lê Hồ Minh Châu 19116067</t>
  </si>
  <si>
    <t>Dương Lê Ngọc Anh 19116018</t>
  </si>
  <si>
    <t>TS. Hoàng Văn Chuyển</t>
  </si>
  <si>
    <t>SV2022-119</t>
  </si>
  <si>
    <t>Nghiên cứu các yếu tố ảnh hưởng đến quá trình chế biến rượu vang đỏ từ thanh long ruột đỏ</t>
  </si>
  <si>
    <t>TS. Nguyễn Tiến Lực</t>
  </si>
  <si>
    <t>SV2022-120</t>
  </si>
  <si>
    <t>Phạm Quốc Bảo 18116047</t>
  </si>
  <si>
    <t>TS. Nguyễn Vinh Tiến</t>
  </si>
  <si>
    <t>SV2022-121</t>
  </si>
  <si>
    <t>SV2022-123</t>
  </si>
  <si>
    <t>Nghiên cứu sản phẩm mì đậu đen</t>
  </si>
  <si>
    <t>SV2022-124</t>
  </si>
  <si>
    <t>Các nhân tố tác động đến chất lượng thông tin kế toán tại các DN nhỏ và vừa tại TP.HCM</t>
  </si>
  <si>
    <t>SV2022-125</t>
  </si>
  <si>
    <t>SV2022-126</t>
  </si>
  <si>
    <t xml:space="preserve">Các yếu tố thu hút khách hàng của những chuỗi cà phê quy mô nhỏ tại TPHCM </t>
  </si>
  <si>
    <t>SV2022-127</t>
  </si>
  <si>
    <t>Các yếu tố ảnh hưởng tới thói quen mua hàng online của người dân TP HCM</t>
  </si>
  <si>
    <t>SV2022-128</t>
  </si>
  <si>
    <t>Nghiên cứu sự hài lòng của sinh viên đối với chất lượng dịch vụ đào tạo của khoa Đào tạo Chất lượng cao trường Đại học Sư phạm Kỹ thuật TPHCM</t>
  </si>
  <si>
    <t>Võ Thị Thanh Ngọc 19125077</t>
  </si>
  <si>
    <t>SV2022-129</t>
  </si>
  <si>
    <t>Hồ Nguyễn Mai Thảo 19125004</t>
  </si>
  <si>
    <t>SV2022-130</t>
  </si>
  <si>
    <t>Khảo sát ưu nhược điểm của các giải thuật tuyến tính/ phi tuyến/ thông minh trong việc ổn định cân bằng cho hệ acrobot</t>
  </si>
  <si>
    <t>SV2022-131</t>
  </si>
  <si>
    <t>Nguyễn Hoàng Phi Khôi 19151145</t>
  </si>
  <si>
    <t>TS. Nguyễn Văn Đông Hải</t>
  </si>
  <si>
    <t>PGS.TS Lê Mỹ Hà</t>
  </si>
  <si>
    <t>SV2022-133</t>
  </si>
  <si>
    <t>Hệ thống lưu kho - xuất kho nhiều tầng tự động kết hợp phân loại sản phẩm</t>
  </si>
  <si>
    <t>TS. Trần Vi Đô</t>
  </si>
  <si>
    <t>SV2022-137</t>
  </si>
  <si>
    <t>Nguyễn Trung Kiên 19145015</t>
  </si>
  <si>
    <t>SV2022-138</t>
  </si>
  <si>
    <t>Nghiên cứu sử dụng mạng neural phân tích tần suất và thời gian sử dụng bàn tự học tại thư viện</t>
  </si>
  <si>
    <t>Ngô Tiến Tú 20119175</t>
  </si>
  <si>
    <t>PGS.TS. Trương Ngọc Sơn</t>
  </si>
  <si>
    <t>SV2022-139</t>
  </si>
  <si>
    <t>Nguyễn Chí Đức 18119067</t>
  </si>
  <si>
    <t>ThS. Trương Ngọc Hà</t>
  </si>
  <si>
    <t>SV2022-143</t>
  </si>
  <si>
    <t>SV2022-144</t>
  </si>
  <si>
    <t>SV2022-145</t>
  </si>
  <si>
    <t xml:space="preserve">Nghiên cứu chế tạo bộ sạc Acquy và cấp điện cho ô tô bằng năng lượng mặt trời </t>
  </si>
  <si>
    <t>SV2022-147</t>
  </si>
  <si>
    <t>SV2022-148</t>
  </si>
  <si>
    <t>Nghiên cứu, chế tạo bộ thu thập dữ liệu thông số hoạt động của xe gắn máy</t>
  </si>
  <si>
    <t>SV2022-149</t>
  </si>
  <si>
    <t>Xây dựng thư viện mạch điện mô phỏng một số hãng xe thông dụng.</t>
  </si>
  <si>
    <t>SV2022-150</t>
  </si>
  <si>
    <t>Nghiên cứu Thiết kế thi công module gương camera cảnh báo tiền va chạm khi xe chuyển hướng thông qua xử lý ảnh</t>
  </si>
  <si>
    <t>SV2022-151</t>
  </si>
  <si>
    <t>SV2022-152</t>
  </si>
  <si>
    <t>Mô hình hóa và mô phỏng xe điện sử dụng Matlab/Simulink</t>
  </si>
  <si>
    <t>SV2022-153</t>
  </si>
  <si>
    <t>Nghiên cứu chế tạo mô hình,mô phỏng hoạt động của động cơ lai điện Toyota Prius</t>
  </si>
  <si>
    <t>SV2022-155</t>
  </si>
  <si>
    <t>Nghiên cứu đánh giá ảnh hưởng của hệ thống phanh tái sinh đến tiêu hao nhiên liệu của xe Hybrid</t>
  </si>
  <si>
    <t>SV2022-156</t>
  </si>
  <si>
    <t>Nghiên cứu các giải pháp nâng cao độ êm dịu của Ô tô khách bằng mô phỏng tính năng dao động trên phần mềm Matlab/Simulink</t>
  </si>
  <si>
    <t>SV2022-157</t>
  </si>
  <si>
    <t>SV2022-159</t>
  </si>
  <si>
    <t>SV2022-160</t>
  </si>
  <si>
    <t>Thái Trung Tài 18142205</t>
  </si>
  <si>
    <t>SV2022-162</t>
  </si>
  <si>
    <t>SV2022-166</t>
  </si>
  <si>
    <t>Ứng dụng PLC điều khiển nội suy 2 trục AC servo</t>
  </si>
  <si>
    <t>0369736140(Nguyễn Quốc Trường)</t>
  </si>
  <si>
    <t>SV2022-168</t>
  </si>
  <si>
    <t>Thiết kế và thi công hệ thống tính tiền tự động cho xe bus ứng dụng IoT</t>
  </si>
  <si>
    <t>Thiết kế và thi công hệ thống tính tiền xe bus tự động ứng dụng IoT để giảm nhân lực phục vụ và hạn chế lây lan dịch bệnh. Cụ thể, hệ thống sử dụng công nghệ RFID để quản lý và thanh toán tiền. Một ứng dụng trên điện thoại cũng được thiết kế để người sử dụng kiểm tra tài khoản thanh toán. Một server được xây dựng để quản lý toàn bộ cơ sở dữ liệu.</t>
  </si>
  <si>
    <t>SV2022-171</t>
  </si>
  <si>
    <t>SV2022-172</t>
  </si>
  <si>
    <t>SV2022-173</t>
  </si>
  <si>
    <t>SV2022-175</t>
  </si>
  <si>
    <t>SV2022-176</t>
  </si>
  <si>
    <t>Thiết Kế Vi Mạch Số Công suất Thấp</t>
  </si>
  <si>
    <t>SV2022-178</t>
  </si>
  <si>
    <t>NGÀNH CN CTM và CNKT CƠ KHÍ: 22 đề tài</t>
  </si>
  <si>
    <t>SV2022-179</t>
  </si>
  <si>
    <t>Nghiên cứu thiết kế và chế tạo cơ cấu in 3D với sự hỗ trợ của rung động ứng dụng cơ cấu đàn hồi</t>
  </si>
  <si>
    <t>SV2022-180</t>
  </si>
  <si>
    <t>Khảo sát cơ tính của vật liệu Ca-Alginate gels</t>
  </si>
  <si>
    <t>SV2022-181</t>
  </si>
  <si>
    <t>Thiết kế, chế tạo bộ gia nhiệt cho dây hàn trong quy trình hàn TIG tự động có bù dây.</t>
  </si>
  <si>
    <t>SV2022-182</t>
  </si>
  <si>
    <t>Thiết kế, chế tạo cụm cấp dây tự động trong quy trình hàn TIG tự động theo quỹ đạo có bù dây.</t>
  </si>
  <si>
    <t>SV2022-183</t>
  </si>
  <si>
    <t>PGS. TS. Phạm Huy Tuân</t>
  </si>
  <si>
    <t>Chế tạo, thiết kế thành công mô hình máy in 3D với tích hợp công nghệ FDM và VAM vào bàn máy</t>
  </si>
  <si>
    <t>SV2022-184</t>
  </si>
  <si>
    <t>Nghiên cứu thiết kế chế tạo máy dán nhãn năng suất 720 sản phẩm/giờ</t>
  </si>
  <si>
    <t>SV2022-185</t>
  </si>
  <si>
    <t>SV2022-186</t>
  </si>
  <si>
    <t>Nghiên cứu tích hợp năng lượng mặt trời để thiết kế thiết bị lọc nước sử dụng trong hộ gia đình</t>
  </si>
  <si>
    <t>Thiết kế thiết bị lọc nước kết hợp năng lượng mặt trời để sử dụng trong hộ gia đình với giá thành rẻ, tiết kiệm năng lượng, an toàn, hiệu quả.
Đánh giá được hiệu quả của quá trình lọc về tính kinh tế, an toàn, hiệu quả để sử dụng trong hộ gia đình.</t>
  </si>
  <si>
    <t>SV2022-187</t>
  </si>
  <si>
    <t>Nghiên cứu thiết kế và chế tạo module dao động ngang cho máy hàn tự động</t>
  </si>
  <si>
    <t>TS. Trần Minh Thế Uyên</t>
  </si>
  <si>
    <t>SV2022-188</t>
  </si>
  <si>
    <t>Thiết kế và chế tạo khuôn uốn ống cục bộ</t>
  </si>
  <si>
    <t>SV2022-189</t>
  </si>
  <si>
    <t>Thiết kế và chế tạo module đẩy ống cho máy uốn ống</t>
  </si>
  <si>
    <t>PGS. TS. Phạm Sơn Minh</t>
  </si>
  <si>
    <t>SV2022-190</t>
  </si>
  <si>
    <t>Thiết kế và chế tạo cơ cấu điều khiển vị trí cho khuôn tạo hình sản phẩm dạng ống tròn</t>
  </si>
  <si>
    <t>ThS. Huỳnh Đỗ Song Toàn</t>
  </si>
  <si>
    <t>SV2022-191</t>
  </si>
  <si>
    <t>Thiết kế và chế tạo mô hình hàn tự động</t>
  </si>
  <si>
    <t>ThS. Nguyễn Trọng Hiếu</t>
  </si>
  <si>
    <t>SV2022-192</t>
  </si>
  <si>
    <t>Nghiên cứu chế tạo đồ gá cho module hàn ống tự động</t>
  </si>
  <si>
    <t>SV2022-193</t>
  </si>
  <si>
    <t>Thiết kế và chế tạo đồ gá cho quá trình in 3D kim loại</t>
  </si>
  <si>
    <t>ThS. Trần Thái Sơn</t>
  </si>
  <si>
    <t>SV2022-194</t>
  </si>
  <si>
    <t>Thiết kế và chế tạo máy làm bánh bao tự động</t>
  </si>
  <si>
    <t>Dương Thị Vân Anh</t>
  </si>
  <si>
    <t>Tìm hiểu về công nghệ ép
Nghiên cứu nguyên lý hoạt động của máy chê biến bánh bao tự động
Lắp ráp, kiểm nghiệm các hệ thống của máy
Thiết kế và chế tạo máy làm bánh bao tự động</t>
  </si>
  <si>
    <t>SV2022-195</t>
  </si>
  <si>
    <t>Thiết kế chế tạo Robot rửa bề mặt ống năng suất 1 m/phút</t>
  </si>
  <si>
    <t>SV2022-196</t>
  </si>
  <si>
    <t>Nghiên cứu, thiết kế, chế tạo thiết bị cắt má xoài phục vụ xuất khẩu</t>
  </si>
  <si>
    <t>TS Nguyễn Vinh Dự</t>
  </si>
  <si>
    <t>SV2022-197</t>
  </si>
  <si>
    <t>SV2022-198</t>
  </si>
  <si>
    <t>PGS. TS. Đặng Thiện Ngôn</t>
  </si>
  <si>
    <t>SV2022-199</t>
  </si>
  <si>
    <t>Thiết kế, chế tạo hệ thống thay dao tự động cho máy CNC 5 trục Head/Head dạng giàn</t>
  </si>
  <si>
    <t>Thiết kế, chế tạo hệ thống thay dao tự động 
cho máy CNC 5 trục Head/Head dạng giàn</t>
  </si>
  <si>
    <t>SV2022-200</t>
  </si>
  <si>
    <t>Th.S Phan Thanh Vũ</t>
  </si>
  <si>
    <t>SV2022-201</t>
  </si>
  <si>
    <t>SV2022-202</t>
  </si>
  <si>
    <t>SV2022-203</t>
  </si>
  <si>
    <t>SV2022-204</t>
  </si>
  <si>
    <t>Nghiên cứu sử dụng cốt liệu tro trấu sản xuất gạch không nung chịu nhiệt</t>
  </si>
  <si>
    <t>SV2022-205</t>
  </si>
  <si>
    <t>SV2022-206</t>
  </si>
  <si>
    <t>SV2022-208</t>
  </si>
  <si>
    <t>Nghiên cứu ảnh hưởng của bột diatomite đến cường độ của bê tông xi măng Portland</t>
  </si>
  <si>
    <t>linhvtk@hcmute.edu.vn</t>
  </si>
  <si>
    <t>Lựa chọn công thức sản xuất bộ dụng cụ ăn uống có thể ăn được edible cutlery
Khảo sát ảnh hưởng của việc thay thế một phần bột mì bằng bột đu đủ xanh đến chất lượng của edible cutlery thông qua các chỉ tiêu sau:
- Độ cứng/giòn của muỗng
- Khả năng hấp thụ nước và dầu
- Độ bền của muỗng khi sử dụng
- Hàm lượng: độ ẩm, tro, xơ thô, protein, lipid, carbohydrate
- Tính chất cảm quan</t>
  </si>
  <si>
    <t>Sản phẩm dụng cụ ăn uống có thể ăn được (Edible Cutlery)
Báo cáo tổng kết khoa học</t>
  </si>
  <si>
    <t>19116024@student.hcmute.edu.vn</t>
  </si>
  <si>
    <t>0934949619</t>
  </si>
  <si>
    <t>hoanpt@hcmute.edu.vn</t>
  </si>
  <si>
    <t>Mẫu bột polysaccharides từ trái đậu bắp. Báo cáo phân tích.</t>
  </si>
  <si>
    <t>19116049@student.hcmute.edu.vn</t>
  </si>
  <si>
    <t>0854174279</t>
  </si>
  <si>
    <t>Ảnh hưởng của MTgase và Protease thực vật đến sản phẩm phomai tươi: Kết cấu và tính chất hoá lý của phomai tươi</t>
  </si>
  <si>
    <t>Trần Lâm Bảo Chi 19116069</t>
  </si>
  <si>
    <t>dzungdang@hcmute.edu.vn</t>
  </si>
  <si>
    <t>19116069@student.hcmute.edu.vn</t>
  </si>
  <si>
    <t>0966149409</t>
  </si>
  <si>
    <t>Cao Hoàng Thi 19116010</t>
  </si>
  <si>
    <t>myduyen@hcmute.edu.vn</t>
  </si>
  <si>
    <t xml:space="preserve">Sản phẩm bún gạo lứt mầm có bổ sung bột củ nưa.
Quy trình công nghệ.
Báo cáo tổng kết đề tài.
</t>
  </si>
  <si>
    <t>19116010@student.hcmute.edu.vn</t>
  </si>
  <si>
    <t>0369579038</t>
  </si>
  <si>
    <t>chuyenhv@hcmute.edu.vn</t>
  </si>
  <si>
    <t>Phương pháp trích ly phù hợp để thu hồi anthocyanins từ lá tía tô. 
Bản báo cáo tổng kết đề tài.</t>
  </si>
  <si>
    <t>19116067@student.hcmute.edu.vn</t>
  </si>
  <si>
    <t>0932182609</t>
  </si>
  <si>
    <t>Võ Văn Đô 19116075</t>
  </si>
  <si>
    <t>lucnt@hcmute.edu.vn</t>
  </si>
  <si>
    <t>Báo cáo tổng kết đề tài.</t>
  </si>
  <si>
    <t>19116075@student.hcmute.edu.vn</t>
  </si>
  <si>
    <t>0395878515</t>
  </si>
  <si>
    <t>tiennv@hcmute.edu.vn</t>
  </si>
  <si>
    <t>18116047@student.hcmute.edu.vn</t>
  </si>
  <si>
    <t>0765732808</t>
  </si>
  <si>
    <t>Màng cellulose vi khuẩn.
Báo cáo tổng kết.</t>
  </si>
  <si>
    <t>191160009@student.hcmute.edu.vn</t>
  </si>
  <si>
    <t>Hồ Thị Bích Phượng 19116122</t>
  </si>
  <si>
    <t>Sản phẩm mì đậu đen. 
Báo cáo tổng kết đề tài.</t>
  </si>
  <si>
    <t>19116122@student.hcmute.edu.vn</t>
  </si>
  <si>
    <t>0355509691</t>
  </si>
  <si>
    <t>đã làm hợp đồng</t>
  </si>
  <si>
    <t>OK</t>
  </si>
  <si>
    <t>Nghiên cứu chiêm nghiệm về trải nghiệm học trực tuyến của sinh viên chuyên ngữ Anh tại một trường đại học kỹ thuật</t>
  </si>
  <si>
    <t>thuyntnh@hcmute.edu.vn</t>
  </si>
  <si>
    <t>20124295@student.hcmute.edu.vn</t>
  </si>
  <si>
    <t>0335911660</t>
  </si>
  <si>
    <t>20124264@student.hcmute.edu.vn</t>
  </si>
  <si>
    <t>0354371279</t>
  </si>
  <si>
    <t>huynpa@hcmute.edu.vn</t>
  </si>
  <si>
    <t>20124049@student.hcmute.edu.vn</t>
  </si>
  <si>
    <t>0394910947</t>
  </si>
  <si>
    <t>19124183@student.hcmute.edu.vn</t>
  </si>
  <si>
    <t>0357675480</t>
  </si>
  <si>
    <t>Các yếu tố ảnh hưởng đến ý định mua hàng ở của hàng tiện lợi của sinh viên trên địa bàn TP.HCM</t>
  </si>
  <si>
    <t>thuynguyen@hcmute.edu.vn</t>
  </si>
  <si>
    <t>Nhằm xác định được các yếu tố ảnh hưởng đến quyết định mua hàng ở cửa hàng tiện lợi của sinh viên ở Thành Phố Hồ Chí Minh. Từ đó, tìm giải pháp thích hợp giúp nâng cao, cải thiện cửa hàng tiện lợi phục vụ cho sinh viên đại học tại TPHCM tốt nhất.
Đề xuất các hàm ý quản trị thúc đẩy việc mua hàng ở của hàng tiện lợi của sinh viên trên địa bàn TP.HCM</t>
  </si>
  <si>
    <t>19124124@student.hcmute.edu.vn</t>
  </si>
  <si>
    <t>0382770902</t>
  </si>
  <si>
    <t>hongnt@hcmute.edu.vn</t>
  </si>
  <si>
    <t>19124114@student.hcmute.edu.vn</t>
  </si>
  <si>
    <t>0396257718</t>
  </si>
  <si>
    <t>18124001@student.hcmute.edu.vn</t>
  </si>
  <si>
    <t>0917892570</t>
  </si>
  <si>
    <t>huongltm@hcmute.edu.vn</t>
  </si>
  <si>
    <t>19124019@student.hcmute.edu.vn</t>
  </si>
  <si>
    <t>0374800834</t>
  </si>
  <si>
    <t>18150059@student.hcmute.edu.vn</t>
  </si>
  <si>
    <t>0329064736</t>
  </si>
  <si>
    <t>19150002@student.hcmute.edu.vn</t>
  </si>
  <si>
    <t>0398106985</t>
  </si>
  <si>
    <t>khanhvan25harry@gmail.com</t>
  </si>
  <si>
    <t>0846641527</t>
  </si>
  <si>
    <t>Th.S Nguyễn Thị Lan Anh</t>
  </si>
  <si>
    <t>lananhnt@hcmute.edu.vn</t>
  </si>
  <si>
    <t>19125006@student.hcmute.edu.vn</t>
  </si>
  <si>
    <t>0377277323</t>
  </si>
  <si>
    <t>Nghiên cứu ảnh hưởng của stress đến hành vi ứng xử của sinh viên trường Sư Phạm Kỹ Thuật Hồ Chí Minh trong các mối quan hệ xã hội</t>
  </si>
  <si>
    <t>01 Bài báo khoa học đăng trên tạp chí trong nước có tính điểm từ 0.5 trở lên
Báo cáo tổng kết</t>
  </si>
  <si>
    <t>19125021@student.hcmute.edu.vn</t>
  </si>
  <si>
    <t>0375 369 151</t>
  </si>
  <si>
    <t>18125058@student.hcmute.edu.vn</t>
  </si>
  <si>
    <t>0586952088</t>
  </si>
  <si>
    <t>Lê Trương Hiếu 17125032</t>
  </si>
  <si>
    <t>17125032@student.hcmute.edu.vn</t>
  </si>
  <si>
    <t>ngocpn@hcmute.edu.vn</t>
  </si>
  <si>
    <t>19125077@student.hcmute.edu.vn</t>
  </si>
  <si>
    <t>0899493316</t>
  </si>
  <si>
    <t xml:space="preserve">Tác động của mạng xã hội Facebook đến nhận thức và hành vi của sinh viên hiện nay
</t>
  </si>
  <si>
    <t>Lê Mai Phương 19125088
Lê Thị Quỳnh Như 19125084
Đặng Trần Huyền Trâm 19125116</t>
  </si>
  <si>
    <t>yendtk@hcmute.edu.vn</t>
  </si>
  <si>
    <t>19125004@student.hcmute.edu.vn</t>
  </si>
  <si>
    <t>0584196205</t>
  </si>
  <si>
    <t>PGS.TS Đỗ Văn Dũng</t>
  </si>
  <si>
    <t>dodzung@hcmute.edu.vn</t>
  </si>
  <si>
    <t>Nghiên cứu và thiết kế hệ thống cung cấp điện hybrid bằng ắc quy, máy phát, siêu tụ</t>
  </si>
  <si>
    <t>19145285@student.hcmute.edu.vn</t>
  </si>
  <si>
    <t>GVC.ThS Châu Quang Hải</t>
  </si>
  <si>
    <t>haicq@hcmute.edu.vn</t>
  </si>
  <si>
    <t>Khảo sát tình hình, nghiên cứu lý thuyết, thiết kế và thi công hệ thống chống thủy kích trên xe máy</t>
  </si>
  <si>
    <t>18145155@student.hcmute.edu.vn</t>
  </si>
  <si>
    <t>0945674382</t>
  </si>
  <si>
    <t>Nghiên cứu các phần mềm ứng dụng, thiết kế mạch thu thập giữ liệu</t>
  </si>
  <si>
    <t>19145033@student.hcmute.edu.vn</t>
  </si>
  <si>
    <t>ThS. Nguyễn Quang Trãi</t>
  </si>
  <si>
    <t>trainq@hcmute.edu.vn</t>
  </si>
  <si>
    <t>Nghiên cứu lý thuyết, nguyên lý hoạt động, xây dựng thư viện mạch điện mô phỏng một số hãng xe thông dụng.</t>
  </si>
  <si>
    <t>18145256@student.hcmute.edu.vn</t>
  </si>
  <si>
    <t>0859791369</t>
  </si>
  <si>
    <t>Nghiên cứu và thiết kế module gương camera cảnh báo bằng xử lý ảnh</t>
  </si>
  <si>
    <t>19145187@student.hcmute.edu.vn</t>
  </si>
  <si>
    <t>GVC.ThS Nguyễn Trọng Thức</t>
  </si>
  <si>
    <t>thucnt@hcmute.edu.vn</t>
  </si>
  <si>
    <t>Nghiên cứu và tiềm hiểu về Pin, mạch sạc nhanh và cân bằng, kết nối và điều chỉnh bằng app Android</t>
  </si>
  <si>
    <t>19145085@student.hcmute.edu.vn</t>
  </si>
  <si>
    <t>0815151929</t>
  </si>
  <si>
    <t>Th.S Nguyễn Trung Hiếu</t>
  </si>
  <si>
    <t>18145218@student.hcmute.edu.vn</t>
  </si>
  <si>
    <t xml:space="preserve">Nghiên cứu các chế độ hoạt động của động cơ Hybrid. Mô phỏng, chế tạo động cơ Hybrid
</t>
  </si>
  <si>
    <t>Mô hình động cơ hybrid</t>
  </si>
  <si>
    <t>18145079@student.hcmute.edu.vn</t>
  </si>
  <si>
    <t>0938662164</t>
  </si>
  <si>
    <t>TS. Dương Tuấn Tùng</t>
  </si>
  <si>
    <t>tungdt@hcmute.edu.vn</t>
  </si>
  <si>
    <t>19145164@student.hcmute.edu.vn</t>
  </si>
  <si>
    <t>0785538054</t>
  </si>
  <si>
    <t>19145010@student.hcmute.edu.vn</t>
  </si>
  <si>
    <t>0942885640</t>
  </si>
  <si>
    <t>TS. Nguyễn Văn Trạng</t>
  </si>
  <si>
    <t>trangnv@hcmute.edu.vn</t>
  </si>
  <si>
    <t>Nghiên cứu và  đưa ra phương án thiết kế cho xe lưỡng cư cở nhỏ</t>
  </si>
  <si>
    <t>18145195@student.hcmute.edu.vn</t>
  </si>
  <si>
    <t>Nghiên Cứu, Thiết Kế, Chế Tạo Thiết Bị Hỗ Trợ Dạy Học Thủ Ngữ Cho Trẻ Em Thông Qua Cánh Tay Robot</t>
  </si>
  <si>
    <t>PGS. TS Lê Mỹ Hà</t>
  </si>
  <si>
    <t>Thiết bị hỗ trợ dạy học thủ ngữ
Báo cáo tổng kết</t>
  </si>
  <si>
    <t>18161125@student.hcmute.edu.vn</t>
  </si>
  <si>
    <t>0397 160 463</t>
  </si>
  <si>
    <t>Phân Loại Bệnh Lá Cây</t>
  </si>
  <si>
    <t>nthai@hcmute.edu.vn</t>
  </si>
  <si>
    <t>Xây dựng mô hình mạng học sâu để phân loại một số bệnh lá cây phổ biến</t>
  </si>
  <si>
    <t>18119018@student.hcmute.edu.vn</t>
  </si>
  <si>
    <t>0356 112585</t>
  </si>
  <si>
    <t>ThS. Nguyễn Ngô Lâm</t>
  </si>
  <si>
    <t>lamnn@hcmute.edu.vn</t>
  </si>
  <si>
    <t>Mô hình sản phẩm mũ bảo hộ
Hệ thống giám sát trên website và app điện thoại
Báo cáo tổng kết</t>
  </si>
  <si>
    <t>18161055@student.hcmute.edu.vn</t>
  </si>
  <si>
    <t>PGS. TS. Võ Minh Huân</t>
  </si>
  <si>
    <t>huanvm@hcmute.edu.vn</t>
  </si>
  <si>
    <t>18119003@student.hcmute.edu.vn</t>
  </si>
  <si>
    <t>Thiết Kế Và Thi Công Bộ Truyền Nhận Theo Giao Thức Spi-Wishbone</t>
  </si>
  <si>
    <t>tandd@hcmute.edu.vn</t>
  </si>
  <si>
    <t>Nghiên cứu và thiết kế bộ truyền nhận SPI-Wishbone. Mô phỏng thiết kế trên Questa-sim, đánh giá thiết kế bằng phần mềm Quartus</t>
  </si>
  <si>
    <t>18161178@student.hcmute.edu.vn</t>
  </si>
  <si>
    <t>Đặng Thị Thanh Nga 18149133
Nguyễn Thành Phát 18149143
Lê Văn Hải 18149077</t>
  </si>
  <si>
    <t>TS. Nguyễn Thanh Hưng</t>
  </si>
  <si>
    <t>nthung@hcmute.edu.vn</t>
  </si>
  <si>
    <t>18149111@student.hcmute.edu.vn</t>
  </si>
  <si>
    <t>18149124@student.hcmute.edu.vn</t>
  </si>
  <si>
    <t>18149193@student.hcmute.edu.vn</t>
  </si>
  <si>
    <t>Ths.NCS Nguyễn Thanh Tú</t>
  </si>
  <si>
    <t>tunt@hcmute.edu.vn</t>
  </si>
  <si>
    <t>19149210@student.hcmute.edu.vn</t>
  </si>
  <si>
    <t>Bùi Ngọc Phước Lộc 18149120</t>
  </si>
  <si>
    <t>TS. Trần Thanh Tài</t>
  </si>
  <si>
    <t>taitt@hcmute.edu.vn</t>
  </si>
  <si>
    <t>18149120@student.hcmute.edu.vn</t>
  </si>
  <si>
    <t>Nghiên cứu quy trình công nghệ chế tạo vật liệu xử lý nước và thu hồi hydrogen phục vụ ngành năng lượng từ nguồn phế liệu lon nước giải khát.</t>
  </si>
  <si>
    <t>Khôi phục mô hình ba chiều nhiều đối tượng đồng thời sử dụng cảm biến độ sâu hồng ngoại</t>
  </si>
  <si>
    <t>nhunt@hcmute.edu.vn</t>
  </si>
  <si>
    <t>Đề tài nghiên cứu thuật toán khôi phục vật thể 3-D của nhiều đối tượng đồng thời sử dụng cảm biến độ sâu hồng ngoại.</t>
  </si>
  <si>
    <t>TS. Nguyễn Tấn Như</t>
  </si>
  <si>
    <t>Nghiên cứu cách nhìn nhận về vấn đề học online của sinh viên trường Đại Học Sư phạm Kỹ thuật TP.HCM</t>
  </si>
  <si>
    <t>Đánh giá các ứng dụng giải trí có trả phí trong mùa giãn cách dưới góc nhìn của sinh viên tại Thành phố Hồ Chí Minh</t>
  </si>
  <si>
    <t>Nguyễn Thị Lan Anh (Trưởng ngành)</t>
  </si>
  <si>
    <t>Trương Ngọc Sơn-TRưởng ngành</t>
  </si>
  <si>
    <t>Lê Thị Kim Khoa 18119021
Nguyễn Hoài Phương Uyên 18119053
Võ Quốc Tín 18119046
Nguyễn Võ Thành Trí 18119047</t>
  </si>
  <si>
    <t>18119033@student.hcmute.edu.vn</t>
  </si>
  <si>
    <t>sontn@hcmute.edu.vn</t>
  </si>
  <si>
    <t>Thiết kế một mạng học sâu, phân tích, nhận dạng đối tượng (người). Xây dựng giải thuật tính thời gian và tần suất sử dụng bàn tự học. Mục tiêu: góp phần nghiên cứu trí tuệ nhân tạo tạo ra những ứng dụng có ích cho đời sống xã hội</t>
  </si>
  <si>
    <t>Nguyễn Minh Châu 18119061
Nguyễn Thắng Phong 18119106
Bùi Nguyễn Nhật Hoàng 18119075
Võ Bình An 18119054
Nguyễn Chí Đức 18119067</t>
  </si>
  <si>
    <t>hatn@student.hcmute.edu.vn</t>
  </si>
  <si>
    <t>Xây dựng thiết bị khóa cửa an ninh, giá thành hợp lí cho mọi đối tượng. 
Giúp người dùng quản lí được người ra vào thông qua các 
thiết bị thông minh như điện thoại hoặc laptop</t>
  </si>
  <si>
    <t>Báo cáo tổng kết 
Mô hình thiết bị</t>
  </si>
  <si>
    <t>20119175@student.hcmute.edu.vn</t>
  </si>
  <si>
    <t>18119067@student.hcmute.edu.vn</t>
  </si>
  <si>
    <t>Nguyễn Tấn Thiên Niên 18119033</t>
  </si>
  <si>
    <t>Lê Trọng Hoàng 20119132 
Dương Hoàng Gia 20119129 
Nguyễn Thị Lâm Trúc 20119172 
Hồ Nguyễn Minh Thư 20119166</t>
  </si>
  <si>
    <t>Phạm Thị Hoàn- trưởng ngành</t>
  </si>
  <si>
    <t>Đặng Nguyễn Ngọc Trinh 19125006</t>
  </si>
  <si>
    <t>Lại Thị Hồng Diễm 19125021</t>
  </si>
  <si>
    <t>Lê Thị Như Phương 18125058</t>
  </si>
  <si>
    <t>thientd@hcmute.edu.vn</t>
  </si>
  <si>
    <t>Dùng giải thuật tối ưu tìm đường đi ngắn nhất cho car-like robot
Áp dụng các phương pháp làm mượt đường đi
Áp dụng giải thuật tránh né vật cản cho robot</t>
  </si>
  <si>
    <t>1 báo cáo tổng kết
1 bài báo khoa học
1 chương trình mô phỏng</t>
  </si>
  <si>
    <t>19145015@student.hcmute.edu.vn</t>
  </si>
  <si>
    <t>Nguyễn Trần Minh Nguyệt-TRưởng ngành</t>
  </si>
  <si>
    <t>Ngyễn Mỹ Linh (trưởng ngành)</t>
  </si>
  <si>
    <t>19145143@student.hcmute.edu.vn</t>
  </si>
  <si>
    <t>Vũ Đình Huấn (Trưởng ngành)</t>
  </si>
  <si>
    <t>Các yếu tố ảnh hưởng đến việc tham gia nghiên cứu khoa học của sinh viên kinh tế trường đại học Sư phạm Kỹ thuật Tp.Hồ Chí Minh</t>
  </si>
  <si>
    <t>Nguyễn Ngô Lâm</t>
  </si>
  <si>
    <t>khoadq@hcmute.edu.vn</t>
  </si>
  <si>
    <t>18143013@student.hcmute.edu.vn</t>
  </si>
  <si>
    <t>TS. Trần Văn Trọn</t>
  </si>
  <si>
    <t xml:space="preserve">trontv@hcmute.edu.vn
</t>
  </si>
  <si>
    <t>Khảo sát cơ tính của vật liệu Ca-alginate gels</t>
  </si>
  <si>
    <t>19144148@student.hcmute.edu.vn</t>
  </si>
  <si>
    <t>ThS.Trần Ngọc Thiện</t>
  </si>
  <si>
    <t>thientn@hcmute.edu.vn</t>
  </si>
  <si>
    <t>18143005@student.hcmute.edu.vn</t>
  </si>
  <si>
    <t>18143014@student.hcmute.edu.vn</t>
  </si>
  <si>
    <t>Thiết kế, chế tạo mô hình máy in 3D tích hợp công nghệ FDM và VAM</t>
  </si>
  <si>
    <t>phtuan@hcmute.edu.vn</t>
  </si>
  <si>
    <t>18143046@student.hcmute.edu.vn</t>
  </si>
  <si>
    <t>ThS.Nguyễn Thanh Tân</t>
  </si>
  <si>
    <t>tannt@hcmute.edu.vn</t>
  </si>
  <si>
    <t>Dán nhãn cho sản phẩm hủ dạng tròn hoặc vuông</t>
  </si>
  <si>
    <t>18143048@student.hcmute.edu.vn</t>
  </si>
  <si>
    <t>TS. Đặng Quang Khoa</t>
  </si>
  <si>
    <t>ThS. Nguyễn Thanh Tân</t>
  </si>
  <si>
    <t>17144064@student.hcmute.edu.vn</t>
  </si>
  <si>
    <t>19143024@student.hcmute.edu.vn</t>
  </si>
  <si>
    <t>19143082@student.hcmute.edu.vn</t>
  </si>
  <si>
    <t>19143071@student.hcmute.edu.vn</t>
  </si>
  <si>
    <t>19143020@student.hcmute.edu.vn</t>
  </si>
  <si>
    <t>thanhcuonghightech203@gmail.com</t>
  </si>
  <si>
    <t>19143171@student.hcmute.edu.vn</t>
  </si>
  <si>
    <t>ThS. Nguyễn Văn Đoàn</t>
  </si>
  <si>
    <t>nvdu.skhcn@gmail.com</t>
  </si>
  <si>
    <t>18144042@student.hcmute.edu.vn</t>
  </si>
  <si>
    <t>Trần Anh Khoa 19144082</t>
  </si>
  <si>
    <t>TS. Trương Quang Tri</t>
  </si>
  <si>
    <t>tri.truongquang@hcmute.edu.vn</t>
  </si>
  <si>
    <t>Mục tiêu: Không gian 2D của đường hàn 1000mm x1000mm.
Nội dung chính: Thiết kế động học, thiết kế mô hình CAD 3D, phân tích kết cấu và tối ưu kết cấu.</t>
  </si>
  <si>
    <t>19144082@student.hcmute.edu.vn</t>
  </si>
  <si>
    <t>Nghiên cứu thiết kế và mô phỏng hoạt động của máy hàn ma sát xoay</t>
  </si>
  <si>
    <t>Đặng Minh Quang 18143137</t>
  </si>
  <si>
    <t>ngondt@hcmute.edu.vn</t>
  </si>
  <si>
    <t>Nghiên cứu thiết kế và mô phỏng
hoạt động của máy hàn ma sát xoay</t>
  </si>
  <si>
    <t>18143137@student.hcmute.edu.vn</t>
  </si>
  <si>
    <t>Trà Duy Việt 18143180</t>
  </si>
  <si>
    <t>Lê Tuấn Vĩ 18143183</t>
  </si>
  <si>
    <t>18143180@student.hcmute.edu.vn</t>
  </si>
  <si>
    <t>Nghiên cứu, thiết kế và chế tạo máy nghiền và tách nước vỏ dừa thành mụn xơ dừa phục vụ công tác sản xuất phân bón orgarnic trong nông nghiệp.</t>
  </si>
  <si>
    <t>vupt@hcmute.edu.vn</t>
  </si>
  <si>
    <t>Nghiên cứu, thiết kế và chế tạo máy nghiền và tách nước vỏ dừa
thành mụn xơ dừa phục vụ công tác sản xuất phân bón organic trong nông nghiệp.</t>
  </si>
  <si>
    <t>18143010@student.hcmute.edu.vn</t>
  </si>
  <si>
    <t>Lê Gia Linh 19144146</t>
  </si>
  <si>
    <t>19144146@student.hcmute.edu.vn</t>
  </si>
  <si>
    <t>Đề tài nghiên cứu sử dụng đá Perlite thay thế một phần cốt liệu nhỏ (cát) trong hỗn hợp vữa chất kết dính kiềm hoạt từ hóa xỉ lỏ cao. Khi đó, hàm lượng đá Perlite thay thế cát sẽ ảnh hưởng đến tính chất của vữa. Các chỉ tiêu cơ lý được xét đến trong đề tài là: - Khối lượng thể tích - Cường độ chịu uốn - Cường độ chịu nén</t>
  </si>
  <si>
    <t>Kết quả là bài báo đăng trên tạp chí 0.5 điểm
Báo cáo tổng kết</t>
  </si>
  <si>
    <t>Lập trình mô phỏng Matlab/Simulink xe điện EV</t>
  </si>
  <si>
    <t>Tập bản vẽ
Tập thuyết minh và máy nghiền và tách nước vỏ dừa
Báo cáo tổng kết</t>
  </si>
  <si>
    <t>Tập bản vẽ
Tập thuyết minh và máy CNC 5 trục dạng giàn
Báo cáo tổng kết</t>
  </si>
  <si>
    <t>Tập bản vẽ
Tập thuyết minh mô phỏng và bản vẽ máy hàn ma sát xoay
Báo cáo tổng kết</t>
  </si>
  <si>
    <t>Báo cáo tổng kết
Bài báo khoa học đăng trên tạp chí có chỉ số ISBN hoặc hội thảo khoa học trong nước</t>
  </si>
  <si>
    <t>Dốn sức thực hiện vệ sinh bề mặt ống kích thức khá lớn còn gặp khó khăn , ta công nhân vệ sinh , ảnh hưởng đến sức khoẻ của người lao động . Vì thế cần đến robot vệ sinh bề mặt ống.</t>
  </si>
  <si>
    <t>Thiết kế , chế tạo và vận hành thành công Robot
Báo cáo tổng kết</t>
  </si>
  <si>
    <t>thiếu đơn dky</t>
  </si>
  <si>
    <t>Định vị sự cố trên đường dây tải điện bằng phương pháp tổng trở cải tiến</t>
  </si>
  <si>
    <t>Phan Thanh Tân 19142231
Lê Hoàng Phi 19142210
Trần Thị Diểm Thúy 19142010
Trần Nam Phát 19142011</t>
  </si>
  <si>
    <t>PGS.TS.Trương Việt Anh</t>
  </si>
  <si>
    <t>anhtv@hcmute.edu.vn</t>
  </si>
  <si>
    <t>Phạm Duy Phương 18142189
Nguyễn Hoàng Quân 18142193
Nguyễn Vương Ái Long 18142155
Phạm Nguyễn Thanh Long 18142156</t>
  </si>
  <si>
    <t>Ph.D Nguyễn Phan Thanh</t>
  </si>
  <si>
    <t>thanhnp@hcmute.edu.vn</t>
  </si>
  <si>
    <t>Mô hình &amp; Báo cáo tổng kết</t>
  </si>
  <si>
    <t>ThS. Võ Đức Dũng</t>
  </si>
  <si>
    <t>dungvd@hcmute.edu.vn</t>
  </si>
  <si>
    <t>Báo cáo tổng kết và mô hình thiết bị</t>
  </si>
  <si>
    <t xml:space="preserve">Nguyễn Thành Đạt 19142130 
Đào Văn Hoàng 19142156
Nguyễn Quốc Trường 19142431
Ngô Tiến Đạt 19116073
Cao Huỳnh Đức 19142134
</t>
  </si>
  <si>
    <t>Ths Phùng Sơn Thanh</t>
  </si>
  <si>
    <t>thanhps@hcmute.edu.vn</t>
  </si>
  <si>
    <t>Nghiên cứu, tính toán, thiết kế, chế tạo mô hình của thiết bị</t>
  </si>
  <si>
    <t>nghiant@hcmute.edu.vn</t>
  </si>
  <si>
    <t>Phạm Hồng Hiệp 17119021
Nguyễn Thành Đạt 17118014
Huỳnh Ngọc Tuyển 17141151
Nguyễn Ngọc Đức Huy 17119026</t>
  </si>
  <si>
    <t>TS.Lê Hoàng Minh</t>
  </si>
  <si>
    <t>minhlh@hcmute.edu.vn</t>
  </si>
  <si>
    <t>19142197@student.hcmute.edu.vn</t>
  </si>
  <si>
    <t>18142205@student.hcmute.edu.vn</t>
  </si>
  <si>
    <t>19142025@student.hcmute.edu.vn</t>
  </si>
  <si>
    <t>19142130@student.hcmute.edu.vn</t>
  </si>
  <si>
    <t>18142282@student.hcmute.edu.vn</t>
  </si>
  <si>
    <t>18142183@student.hcmute.edu.vn</t>
  </si>
  <si>
    <t>Nguyễn Phan Thanh (Trưởng ngành)</t>
  </si>
  <si>
    <t>18149086@student.hcmute.edu.vn
17149149@student.hcmute.edu.vn</t>
  </si>
  <si>
    <t>Võ Đình Tuấn 19151195
Dương Thành Huy 19151023 
Nguyễn Nhật Trường 19151187 
Trịnh Duy Khánh 19151141</t>
  </si>
  <si>
    <t>PGS. TS. Nguyễn Minh Tâm</t>
  </si>
  <si>
    <t>tamnm@hcmute.edu.vn</t>
  </si>
  <si>
    <t>1 bài báo khoa học
1 quyển báo cáo tổng kết
1 chương trình điều khiển mô phỏng giải thuật tuyến tính trên Matlab/Simulink
1 chương trình điều khiển mô phỏng giải phi tuyến trên Matlab/Simulin
1 chương trình điều khiển mô phỏng giải thuật thông minh trên Matlab/Simulink</t>
  </si>
  <si>
    <t>Nguyễn Hữu Hưng 19151135
Phan Tọng Tấn 19151162
Vũ Văn Quang 19151170
Hoàng Thị Thủy 20342022</t>
  </si>
  <si>
    <t>hainvd@hcmute.edu.vn</t>
  </si>
  <si>
    <t>19151116@student.hcmute.edu.vn</t>
  </si>
  <si>
    <t>19151145@student.hcmute.edu.vn</t>
  </si>
  <si>
    <t>Hồ Khải Minh 19151154
Lê Anh Huy 19151132
Dương Khắc Luân 19151152</t>
  </si>
  <si>
    <t>dotv@hcmute.edu.vn</t>
  </si>
  <si>
    <t>19151125@student.hcmute.edu.vn</t>
  </si>
  <si>
    <t>Quy hoạch đường đi cho Carlike robot 4 bánh bằng giải thuật tối ưu</t>
  </si>
  <si>
    <t>Phạm Đức Huy 19151134
Nguyễn Quang Chiến 19151102
Hà Thiên Tranh 18151134</t>
  </si>
  <si>
    <t>TS.Trần Đức Thiện</t>
  </si>
  <si>
    <t>Thiết kế hệ thống khóa cửa kết hợp nhận diện đeo khẩu trang quản lý người ra vào</t>
  </si>
  <si>
    <t>Tính toán và đề xuất phương án thiết kế phương tiện lưỡng cư cỡ nhỏ</t>
  </si>
  <si>
    <t>PGS. TS Nguyễn Thanh Hải
(Ngô Bá Việt)</t>
  </si>
  <si>
    <t>Báo cáo tổng kết
Phần mềm chương trình mô phỏng</t>
  </si>
  <si>
    <t>Nghiên cứu chế tạo bộ sạc cho acquy Ô Tô bằng năng lượng mặt trời</t>
  </si>
  <si>
    <t>Hệ thống cung cấp điện Hybrid
Báo cáo tổng kết</t>
  </si>
  <si>
    <t>Báo cáo tổng kết
Bộ sạc acquy Ô Tô bằng năng lượng mặt trời hoàn chỉnh</t>
  </si>
  <si>
    <t>Hệ thống chống thủy kích trên xe máy
Báo cáo tổng kết</t>
  </si>
  <si>
    <t>Bộ thu thập giữ liệu các thông số cho xe máy
Báo cáo tổng kết</t>
  </si>
  <si>
    <t>phần mềm và các mạch điện được mô phòng
Báo cáo tổng kết</t>
  </si>
  <si>
    <t>Mạch sạc nhanh và cân bằng điều khiển bằng app Android
Báo cáo tổng kết</t>
  </si>
  <si>
    <t>Mô phỏng xe điện sửa dụng Matlab/Simulink
Báo cáo tổng kết</t>
  </si>
  <si>
    <t>Rút ra được phương bố trí hiệu quả nhất cho phương tiện lưỡng cư cở nhỏ
Báo cáo tổng kết</t>
  </si>
  <si>
    <t xml:space="preserve">Nghiên cứu ứng xử ma sát đất và kim loại bằng thí nghiệm cắt đất trực tiếp
</t>
  </si>
  <si>
    <t>Nghiên cứu ứng xử của dầm bê tông cốt thép tái chế có phụ gia Silica Fume bị ăn mòn</t>
  </si>
  <si>
    <t>Nghiên cứu ứng xử của dầm bê tông cốt thép cốt liệu tái chế có phụ gia tro bay được gia cường bằng FRP.</t>
  </si>
  <si>
    <t>Tìm hiểu Arduino. Thiết kế hệ thống bảo vệ nhà thông minh với các tính năng như: Mở khoá cửa bằng thẻ, cảnh báo xâm nhập trái phép, cảnh báo cháy, đóng mở cửa gara thông qua app điện thoại.</t>
  </si>
  <si>
    <t>Thiết kế và thi công mô hình bảo vệ nhà thông minh</t>
  </si>
  <si>
    <t>Ứng dụng iot trong giám sát xe thời gian thực và phòng ngừa sự cố</t>
  </si>
  <si>
    <t>Thiết kế và mô phỏng xe tự hành tham gia cuộc đua số fpt</t>
  </si>
  <si>
    <t>Đặng Quang Khoa-Uyên</t>
  </si>
  <si>
    <t>19143088@student.hcmute.edu.vn</t>
  </si>
  <si>
    <t>19143126@student.hcmute.edu.vn</t>
  </si>
  <si>
    <t>Sử dụng đá Perlite chế tạo vữa kiềm hoạt hóa xỉ lò cao nhẹ</t>
  </si>
  <si>
    <t>Thiết kế và chế tạo máy đóng gói khẩu trang quy mô sản xuất hộ gia đình</t>
  </si>
  <si>
    <t>Hoàng Nguyễn Trung Thành 18143040</t>
  </si>
  <si>
    <t>thanhhoang16012015@gmail.com</t>
  </si>
  <si>
    <t>Tập bản vẽ
Tập thuyết minh và máy đóng gói
Báo cáo tổng kết</t>
  </si>
  <si>
    <t>Lê Bá Chiến 18143003
Vũ Tiến Thành 18143042
Nguyễn Quang Nhật 18143034</t>
  </si>
  <si>
    <t>Nghiên cứu thi công hệ thống chống thủy kích trên xe máy</t>
  </si>
  <si>
    <t>Thiết kế hệ thống đo SpO2, nhiệt độ, nhịp tim cho người già có cảnh báo cho người thân theo thời gian thực</t>
  </si>
  <si>
    <t>Báo cáo tổng hợp các KQ nghiên cứu</t>
  </si>
  <si>
    <t>01 Báo cáo phân tích 
01 Mô hình mô phỏng TCS trên Matlab (Model)</t>
  </si>
  <si>
    <t>Hệ thống nhiên liệu phụ HHO cho xe máy. Yêu cầu có chuyển giao công nghệ
Báo cáo tổng kết</t>
  </si>
  <si>
    <t>Xây dựng được một hệ thống nhiên liệu phụ trợ cho xe máy, tính tóan và tối ưu hóa hoạt động cho hệ thống đảm bảo hệ thống hoạt động tối ưu nhất. Có thể tạo ra hệ thống phụ nhiên liệu HHO đủ đáp ứng cho một động cơ ô tô</t>
  </si>
  <si>
    <t>Tổng quan được các nghiên cứu liên quan.
	Đưa ra được các số liệu về quá trình làm mát CO2 bằng nước thông qua mô phỏng số.</t>
  </si>
  <si>
    <t>Tổng quan được các nghiên cứu liên quan.
Đưa ra được các kết quả thực nghiệm về quá trình làm mát CO2 bằng nước.</t>
  </si>
  <si>
    <t>Tìm hiểu về hệ thống điều hòa trên Toyota Vios. 	Tìm hiểu về trợ lý ảo và ứng dụng model Vosk trên Raspberry. 	Thực nghiệm thiết kế xây dựng module trợ lý ảo điều hòa trên xe Vios</t>
  </si>
  <si>
    <t>Xây dựng AI có chức năng thu thập dữ liệu liên quan đến pin sau đó thông báo các trạng thái hoạt động bình thường của pin thông qua màn hình hoặc giọng nói và phân tích dữ liệu đưa ra cảnh báo về trạng thái hoạt động bất thường của pin, dự đoán hư hỏng, đề xuất hướng giải quyết tối ưu.</t>
  </si>
  <si>
    <t>Xây dựng một mô hình xe tự hành đáp ứng những nội dung, yêu cầu của “Cuộc đua số”. 	Ứng dụng mô hình trí tuệ nhân tạo và xử lý ảnh để giúp xe nhận diện  và đi theo làn đường một cách chính xác và hiệu quả.</t>
  </si>
  <si>
    <t>Áp dụng các kiến thức đã được học để đơn giản hóa việc quản lý, giám sát. Nghiên cứu về ứng dụng của IoT. Xây dựng ứng dụng quản lý nhiệt độ trên Smartphone. Giải quyết nhu cầu điều khiển nhiệt độ từ xa của người dùng trên xe ô tô.</t>
  </si>
  <si>
    <t>Hệ thống quản lý hàng hóa  ở các siêu thị mini áp dụng công nghệ RFID 
Báo cáo tổng kết</t>
  </si>
  <si>
    <t>Nghiên cứu xây dựng phần cứng: dán thẻ tag, đầu đọc thẻ tag cho hàng hóa ở siêu thị Mini. Viết ứng dụng quản lý hàng hóa: quản lý số lượng, đơn mua, kho, chống trộm</t>
  </si>
  <si>
    <t>OK-thiếu đơn dky</t>
  </si>
  <si>
    <t>Bài báo khoa học đăng trên các tạp chí trong nước hoặc bài báo khoa học đăng toàn văn trong kỷ yếu hội nghị, hội thảo có chỉ số ISBN</t>
  </si>
  <si>
    <t>Bài báo khoa học đăng trên tạp chí trong nước trong danh mục của Hội đồng Giáo sư Nhà nước tính 0,5 điểm trở lên</t>
  </si>
  <si>
    <t>SV2022-209</t>
  </si>
  <si>
    <t>SV2022-210</t>
  </si>
  <si>
    <t>SV2022-211</t>
  </si>
  <si>
    <t>18157055@student.hcmute.edu.vn</t>
  </si>
  <si>
    <t>Nguyễn Minh Trí 18157055</t>
  </si>
  <si>
    <t>bài báo đăng trên tạp chí 0.5 điểm</t>
  </si>
  <si>
    <t>Nghiên cứu ứng xử của dầm bê tông cốt thép tái chế, sử dụng phụ gia Silica Fume và gia cường bằng FRP</t>
  </si>
  <si>
    <t>Máy in 3D tích hợp công nghệ FDM và VAM
Báo cáo tổng kết</t>
  </si>
  <si>
    <t>Máy dán nhãn công xuất cao và chính xác
Báo cáo tổng kết</t>
  </si>
  <si>
    <t>bộ gia nhiệt cho dây hàn trong quy trình hàn TIG tự động có bù dây
Báo cáo tổng kết</t>
  </si>
  <si>
    <t>Bài báo khoa học đăng trên tạp chí trong nước</t>
  </si>
  <si>
    <t>Mô phỏng được hệ thống treo trên matlab/simulink. Đánh giá và đưa ra giải pháp giúp nâng cao độ êm dịu của xe khách
Bài báo khoa học đăng trên tạp chí trong nước
Báo cáo tổng kết</t>
  </si>
  <si>
    <t>Mức nhiêu liệu tiêu hao và hiệu quả của việc sử dụng phanh tái sinh dùng cho xe Hybrid
Bài báo khoa học đăng trên tạp chí trong nước
Báo cáo tổng kết</t>
  </si>
  <si>
    <t>Thiết kế mạch sạc nhanh và sạc cân bằng pin điều khiển bằng app android</t>
  </si>
  <si>
    <t>Trần Văn Phú 18157033
Phạm Khang 19157023</t>
  </si>
  <si>
    <t>Tạo lập không gian 3D thực tế ảo cảnh quan khuôn viên Trường ĐHSPKT HCM – Cơ sở 1</t>
  </si>
  <si>
    <t>Thi công mô hình khóa thông minh ứng dụng xử lý hình ảnh và vân tay dựa trên nền tảng trí tuệ nhân tạo</t>
  </si>
  <si>
    <t>Bài báo khoa học đăng trên tạp chí trong nước có tính điểm từ 0.5 trở lên</t>
  </si>
  <si>
    <t>Báo cáo tổng kết kết quả
Bài báo đăng trên tạp chí tính 0.5 điểm</t>
  </si>
  <si>
    <t>Bài báo đăng trên tạp chí tính 0.5 điểm</t>
  </si>
  <si>
    <t>Tổng hợp vật liệu than hoạt tính từ bã đậu nành có khả năng xử lý kháng sinh trong nước</t>
  </si>
  <si>
    <t xml:space="preserve">Bài báo khoa học đăng trên các tạp chí hoặc hội thảo khoa học có chỉ số ISBN </t>
  </si>
  <si>
    <t>Bài báo tạp chí trong nước có trong danh mục của Hội đồng Giáo sư Nhà nước tính 0.5 điểm</t>
  </si>
  <si>
    <t>03 Sản phẩm đĩa đựng phân hủy sinh học. 
Báo cáo phân tích</t>
  </si>
  <si>
    <t>Sản phẩm đĩa đựng phân hủy sinh học. 
Báo cáo phân tích</t>
  </si>
  <si>
    <t xml:space="preserve">Báo cáo phân tích
</t>
  </si>
  <si>
    <t>Bài báo khoa học: 01 Đăng trên Kỷ yếu hội thảo có chỉ số ISBN</t>
  </si>
  <si>
    <t>01 Bài báo đăng trên tạp chí trong danh mục của HĐGSNN điểm 0.5 trở lên.</t>
  </si>
  <si>
    <t xml:space="preserve">01 Bài báo đăng trên tạp chí trong nước trong danh mục của Hội đồng Giáo sư Nhà nước có điểm 0,75 </t>
  </si>
  <si>
    <t>'01 báo khoa học bằng tiếng Anh đăng trên tạp chí khoa học trong nước hoặc Kỷ yếu Hội thảo quốc tế tổ chức tại Việt Nam</t>
  </si>
  <si>
    <t>Bài báo khoa học đăng toàn văn trong kỷ yếu hội nghị, hội thảo có chỉ số ISBN.</t>
  </si>
  <si>
    <t>Bài báo khoa học trong danh mục công bài báo đăng trên tạp chí trong danh mục của HĐ chức danh GS, PGS có điểm từ 0,75 điểm</t>
  </si>
  <si>
    <t>Bài báo khoa học  (Đăng trên tạp chí trong nước trong danh mục của HĐ GS Nhà nước tính 0.5 điểm)</t>
  </si>
  <si>
    <t>Bài báo khoa học đăng toàn văn trong kỷ yếu hội nghị, hội thảo có chỉ số ISBN.
Chương trình máy tính
Báo cáo tổng kết</t>
  </si>
  <si>
    <t>Bài báo khoa học trong danh mục công bài báo đăng trên tạp chí trong danh mục của HĐ chức danh GS, PGS có điểm từ 0,75 điểm
Báo cáo tổng kết</t>
  </si>
  <si>
    <t>1 thiết bị chưng cất giá rẻ dùng năng lượng mặt trời
Báo cáo tổng kết</t>
  </si>
  <si>
    <t>bài báo đăng trên tạp chí trong nước trong danh mục của HĐ GS Nhà nước tính 0.5 điểm</t>
  </si>
  <si>
    <t>Bài báo khoa học đăng toàn văn trong kỷ yếu Hội nghị quốc tế</t>
  </si>
  <si>
    <t>Bài báo khoa học đăng trên tạp chí trong nước trong danh mục HĐGS nhà nước tính điểm 0.5</t>
  </si>
  <si>
    <t>Nghiên cứu, thiết kế và chế tạo Robot cáp quay phim tự động</t>
  </si>
  <si>
    <t>Bài báo đăng trên kỹ yếu hội nghị có ISBN</t>
  </si>
  <si>
    <t>Bài báo khoa học đăng trên tạp chí trong nước
Báo cáo tổng kết</t>
  </si>
  <si>
    <t>Hệ thống nhiên liệu phụ HHO cho xe máy. Yêu cầu có chuyển giao công nghệ</t>
  </si>
  <si>
    <t>da check</t>
  </si>
  <si>
    <t>So sánh các phương pháp điều khiển tuyến tính/ thông minh trong trường hợp hệ bóng thanh trục giữa: mô phỏng và thực nghiệm</t>
  </si>
  <si>
    <t xml:space="preserve">Thiết kế và thi công mũ bảo hộ thông minh cho công nhân khai thác hầm mỏ </t>
  </si>
  <si>
    <t>ok-in hop dong</t>
  </si>
  <si>
    <t>Bài báo khoa học đăng trên tạp chí quốc tế</t>
  </si>
  <si>
    <t>Bài báo trong danh mục HĐ GS mức 0.5 điểm</t>
  </si>
  <si>
    <t>Mô hình lưu kho tự động
Báo cáo tổng kết</t>
  </si>
  <si>
    <t>Nguyễn Thiên Thanh 19124183</t>
  </si>
  <si>
    <t>Đặng Thanh Phong 19147223</t>
  </si>
  <si>
    <t>Nguyễn Tấn Phát 19147220
Phạm Tuấn Kiệt 19147206</t>
  </si>
  <si>
    <t>Huỳnh Trần Trúc Vương 19147272</t>
  </si>
  <si>
    <t>Trần Thành Phát 19147221</t>
  </si>
  <si>
    <t>Trần Gia Khiêm 19145121
Nguyễn Văn Nhiên 19145433</t>
  </si>
  <si>
    <t>Huỳnh Nguyên Bửu 19145344</t>
  </si>
  <si>
    <t>Trần Văn Hồ 19145385</t>
  </si>
  <si>
    <t>Phan Tấn Đạt 18145335
Lý Tấn Vương 18145493</t>
  </si>
  <si>
    <t>Dương Gia Bảo 20154021
Hà Kiều Anh 19154012</t>
  </si>
  <si>
    <t>Nghiên cứu mô phỏng hoạt động của hệ thống kiểm soát lực kéo (traction control system TCS) trên ô tô khi tăng tốc</t>
  </si>
  <si>
    <t>Nghiên cứu, đánh giá hoạt động của của hệ thống kiểm soát lực kéo (Traction Control System TCS) trên ô tô khi tăng tốc. So sánh, phân tích độ an toàn của xe khi có TCS với xe không có TCS khi xe tăng tốc</t>
  </si>
  <si>
    <t>Tìm hiểu và tổng hợp những giải pháp (O&amp;M) tốt cho dự án điện mặt trời áp mái ở Việt Nam.
Đưa ra được giải pháp vận hành và bảo dưỡng (O&amp;M) tốt nhất cho dự án điện mặt trời áp mái tại Việt Nam.
Hoàn thành một sổ tay kỹ thuật cho việc vận hành và bảo dưỡng (O&amp;M)</t>
  </si>
  <si>
    <t>Hồ Hồng Ngân 18129036</t>
  </si>
  <si>
    <t>Lê Nguyễn Hùng Anh 19110322
Phan Tấn Thành 19110288
Đặng Nguyễn Quyết Thắng 19110291</t>
  </si>
  <si>
    <t>Đề tài tập trung nghiên cứu kỹ thuật xử lý và cải tiến mô hình deep learning trong việc phát hiện đối tượng cần quan tâm bằng cách thu thập dữ liệu từ thế giới thực kết hợp với dữ liệu trong môi trường giả lập để nâng cao hiệu quả một cách tối đa nhất.</t>
  </si>
  <si>
    <t>Huỳnh Anh Thế Vinh 17110255
Trần Minh Hiếu 17110135
Lưu Văn Cụi 18110258
Trần Quốc Tuấn 19133064</t>
  </si>
  <si>
    <t>Quản Minh Đức 19110015</t>
  </si>
  <si>
    <t>Trần Văn Quang 19110271</t>
  </si>
  <si>
    <t>Trịnh Bảo Tín 19128084
Nguyễn Thị Phương Dung 19128022</t>
  </si>
  <si>
    <t>Trần Lý Mộng Cầm 19116158
Lê Thị Thúy Uyễn 19116232
Lê Hà Hoàng Yến 19116237</t>
  </si>
  <si>
    <t xml:space="preserve">Khảo sát ảnh hưởng của việc bổ sung bột cá cơm đến chất lượng của bánh phồng cá cơm. 
Nghiên cứu được các chỉ tiêu dinh dưỡng của sản phẩm bánh phồng đã được bổ sung bột cá cơm.
Đề xuất quy trình sản xuất sản phẩm bánh phồng có bổ sung bột cá cơm. </t>
  </si>
  <si>
    <t>Phan Trần Mỹ Ngân 19116193
Nguyễn Thụy Quế Ngân 19116026
Nguyễn Thành Nhân 19116197</t>
  </si>
  <si>
    <t>Khảo sát ảnh hưởng của việc bổ sung bột đậu xanh với các tỷ lệ khác nhau lên chất lượng của sản phẩm bánh phồng tôm
Đề xuất quy trình sản xuất sản phẩm bánh phồng tôm bổ sung bột đậu xanh</t>
  </si>
  <si>
    <t>Xác định điều kiện tối ưu (tỷ lệ KOH/than sinh học và nhiệt độ nhiệt phân) để tổng hợp chất hấp phụ từ bã đậu nành loại bỏ PRC trong nước.
Khảo sát các điều kiện tối ưu cho quá trình hấp phụ bao gồm: pH dung dịch, thời gian phản ứng, nhiệt độ, nồng độ đầu vào, ảnh hưởng của môi trường nước đến khả năng hấp phụ.
Kiểm tra khả năng xảy ra quá trình Oxy hóa Fenton PRC với xúc tác là vật liệu trên.
Xác định các điều kiện tối ưu cho quá trình Oxy hóa Fenton PRC.</t>
  </si>
  <si>
    <t>Nghiên cứu điều kiện tối ưu để phá hủy màng nhôm thụ động.
Thử nghiệm chế tạo PAC
Thu hồi Hydro từ phản ứng Al và H + .
Xây dựng quy trình xử lý Al và thu hồi hai sản phâm có giá trị trên
Cân bằng vật chất và năng lượng để xây dựng một quy trình có tính ứng dụng vảo thực tiễn.</t>
  </si>
  <si>
    <t>01 mẫu PAC
01 Qui trình xử lý lon nhôm và thu hồi PAC + H 2
01 Báo cáo phân tích</t>
  </si>
  <si>
    <t>Huỳnh Văn Lợi 19128047
Đinh Trần Kiều Nhi 19128057
Thương Nguyễn Trung Kiên 19128039</t>
  </si>
  <si>
    <t>Khảo sát ảnh hưởng của nhiệt độ trong phản ứng trùng hợp PLA từ axit lactic
Khảo sát khả năng xúc tác của kẽm lactate trong phản ứng trùng hợp PLA từ axit lactic.
Khảo sát ảnh hưởng của nhiệt độ trong phản ứng tạo dimer lacide từ axit lactic
Khảo sát khả năng xúc tác của kẽm lactate để tạo dimer lacide từ axit lactic
Khảo sát tính chất cơ, lý hóa của PLA thu được</t>
  </si>
  <si>
    <t>01 Mẫu PLA
01 Qui trình tổng hợp PLA
01 Báo cáo phân tích</t>
  </si>
  <si>
    <t>Đánh giá hiệu quả và các yếu tố ảnh hưởng của quá trình Fenton điện hóa để xử lý
Tetracycline trong nước.
Đánh giá yếu tố ảnh hưởng đến quá trình xử lý Tetracycline bằng quá trình Fenton điện
hóa: pH, thời gian tiếp xúc, cường độ dòng điện và nồng độ tetracycline ban đầu, khoảng cách giữa các điện cực.</t>
  </si>
  <si>
    <t>Trần Thị Ngọc Trâm 19150096</t>
  </si>
  <si>
    <t>Nguyễn Thị Ngân 19116192</t>
  </si>
  <si>
    <t>Lê Thị Huỳnh Như 19128059
Lương Tuấn Tùng 18128074</t>
  </si>
  <si>
    <t>Nguyễn Ngọc Quế Anh 18128001
Đỗ Thị Kiều Diễm 18128006
Phan Thị Thanh Trúc 19128092</t>
  </si>
  <si>
    <t>Phạm Phương Hiền 19128031
Huỳnh Diễm Quy 20128145</t>
  </si>
  <si>
    <t>Văn Ngọc Khánh	 19124121
Bùi Huyền Mai 19124135
Cao Yến Như 19124161</t>
  </si>
  <si>
    <t xml:space="preserve">Mục tiêu nghiên cứu: Nhằm xác định các yếu tố ảnh hưởng đến hiệu suất học tập của sinh viên.
Xác định rõ những yếu tố tâm lý ảnh hưởng đến sự trì hoãn trong học tập của sinh viên
Đưa ra những đề xuất hàm ý kiến nghị khắc phục sự trì hoãn </t>
  </si>
  <si>
    <t>Huỳnh Văn Bảo 19132017
Trương Trần Hồng Ngọc 19132005
Nguyễn Khánh Trân 19132112</t>
  </si>
  <si>
    <t>Xác định các yếu tố ảnh hưởng đến sự hài lòng và lòng trung thành của khách hàng đối với dịch vụ giao đồ ăn trực tuyến của FOODY trong đại dịch covid-19 tại TP. Hồ Chí Minh.
Kiểm định mô hình các yếu tố ảnh hưởng đến sự hài lòng và lòng trung thành của khách hàng đối với dịch vụ giao đồ ăn trực tuyến của FOODY trong đại dịch Covid-19 tại TP. Hồ Chí Minh.
Đề xuất kiến nghị trong việc thiết kế các tính năng, dịch vụ nhằm đáp ứng các yêu cầu của người tiêu dùng đặc biệt là người sử dụng dịch vụ giao đồ ăn trực tuyến của FOODY tại TP. Hồ Chí Minh.</t>
  </si>
  <si>
    <t xml:space="preserve">Trần Thị Cẩm Ly 19124273
Huỳnh Thị Kim Ngân 19124279
</t>
  </si>
  <si>
    <t>Kiểm định sự ảnh hưởng của đại dịch Covid 19 đã tác động như thế nào đến việc thực hiện TQM trong doanh nghiệp
Đề xuất một số kiến nghị trong việc thưc hiện TQM để thích ứng với đại dịch Covid 19 tại doanh nghiệp</t>
  </si>
  <si>
    <t>Phan Ngọc Kha 19132043
Nguyễn Thị Oanh Kiều 19132051
Nguyễn Trúc Sim Mi 19132059
Đỗ Thị Hồng Vân 19132127</t>
  </si>
  <si>
    <t>Mục tiêu: 
Sử dụng mô hình tích hợp phương pháp Fuzzy AHP- Fuzzy MULTIMOORA trong việc lựa chọn hệ thống ERP.
Đề xuất một số kiến nghị trong việc lựa chọn phần mềm ERP cho doanh nghiệp.</t>
  </si>
  <si>
    <t>Trương Trần Hồng Ngọc 19132005
Nguyễn Thị Thu Hoài 19136028
Vương Trọng Nghĩa 19142201</t>
  </si>
  <si>
    <t>Phân tích, đánh giá tình về các công việc, hoạt động, đồng nghiệp, năng lực... trong quá trình thực tập của sinh viên trường Đại học Sư Phạm Kỹ thuật Tp.HCM.
Tìm ra các nhân tố ảnh hưởng đến sự hài lòng của sinh viên với kì thực tập.
Đề xuất các giải pháp để nâng cao chất lượng của việc thực tập và sự hài lòng của sinh viên.</t>
  </si>
  <si>
    <t xml:space="preserve">Võ Thị Hồng Ni 20132083
Ngàn Văn Phong 20132150
Võ Lâm Hoài Thanh 20132094
</t>
  </si>
  <si>
    <t>Mô tả thực trạng sinh viên có nhu cầu, ý tưởng khởi nghiệp hiện nay trong nhà trường.
Xác định các yếu tố thực sự tác động đến ý tưởng khởi nghiệp của sinh viên các tường đại học Sư Phạm Kỹ Thuật thành phố Hồ Chí Minh.
Tìm các nguyên nhân, xác định những vấn đề còn tồn đọng gây cản trở quá trình phát triển ý tưởng khởi nghiệp của sinh viên. Và đề xuất các phương án, giải pháp phù hợp hỗ trợ sinh viên phát triển ý tưởng khởi nghiệp dựa trên các kết quả nghiên cứu được thực hiện.</t>
  </si>
  <si>
    <t xml:space="preserve">Nguyễn Thị Tâm Anh 19132013
Trần Thanh Anh 19109021
Nguyễn Mai Trâm 19109084
</t>
  </si>
  <si>
    <t>Trần Ngọc Huy 18149250
Nguyễn Văn Hoàng 19149122
Hoàng Gia Hội 19149124</t>
  </si>
  <si>
    <t>Nguyễn Thị Lệ My 18155032 
Hồ Đắc Lương 18155030
Lê Trung Hiếu 18155016
Nguyễn Minh Quân 19149314</t>
  </si>
  <si>
    <t xml:space="preserve">Thiết kế hệ Bracket sử dụng dầm thép chứ I đỡ giàn giáo bao che phục vụ thi công hoàn thiện công trình và đảm bảo an toàn lao động.
Xây dựng chương trình tính tự động kiểm tra khả năng làm việc của dầm chữ I theo các điều kiện biến đổi như kích thước giàn giáo, cấu tạo hệ Bracket, số tầng giàn giáo, kích thước bản mã,…
</t>
  </si>
  <si>
    <t>Dự báo hiện trạng giao thông đô thị bằng phương pháp lát cắt thời gian Trường hợp nghiên cứu tại TP. HCM</t>
  </si>
  <si>
    <t xml:space="preserve">Nguyễn Hoàng Anh Duy 21160021
Lữ Huỳnh Nhật An 21160018
Đinh Gia Bảo 21160003
Nguyễn Thanh Vân 21160054
</t>
  </si>
  <si>
    <t>Sử dụng phương pháp lát cắt thời gian để xác định các tính chất của dòng giao thông. 
Nghiên cứu xác định diện tích mặt dường được sử dụng thực tế trên mạng lưới đường bộ của TP. HCM. Thông qua phân tích, đề tài dự báo ngược được tình trạng giao thông của thành phố</t>
  </si>
  <si>
    <t xml:space="preserve">Cung cấp thông tin về tính khả thi trên phương diện kinh  tế và tài chính.
Giúp tính toán cụ thể lợi ích của việc đầu tư cho hệ thống thu phí không dừng ETC, tác động tới quyết định của các nhà đầu tư.
Giúp cho quá trình ra quyết định phân bổ vốn đầu tư hiệu quả hơn, việc phân bổ dàn trải sẽ được khắc phục
</t>
  </si>
  <si>
    <t>Lê Thị Ngọc Diễm 17131005
Quách Ngọc Nhã Quỳnh 17116117
Nguyễn Phi Thuỳ Trang 19131141</t>
  </si>
  <si>
    <t>Văng Hoài Ân 18130005</t>
  </si>
  <si>
    <t>Huỳnh Thanh Diệu 18130012
Nguyễn Khánh 18130023</t>
  </si>
  <si>
    <t>Phạm Văn Cường 18130009
Nguyễn Thiên Trang 18130046</t>
  </si>
  <si>
    <t>Nguyễn Thị Thanh Trúc 18130048
Trương Võ Đoan Thanh 17130041</t>
  </si>
  <si>
    <t>Nguyễn Hữu Nhựt 18130033
Trương Võ Đoan Thanh 17130041</t>
  </si>
  <si>
    <t xml:space="preserve">Đặng Thanh Ngân 18130030
Phan Lâm Nguyên 18130032
</t>
  </si>
  <si>
    <t>Nguyễn Anh Dũng 17143187
Hồ Quốc Tường 17143273</t>
  </si>
  <si>
    <t>Nguyễn Ngọc Thuận 18144304
Phạm Văn Tình 18144308</t>
  </si>
  <si>
    <t>Võ Nguyễn Kim Thoa 19104044
Lương Thành Nam 19104027</t>
  </si>
  <si>
    <t xml:space="preserve">Nghiên cứu và ứng dụng Machine Learning trong thiết kế hệ thống quản lý kho để tối ưu hóa hiệu quả các chỉ số vận hành của hệ thống kho. 
Thay đổi phương pháp vận hành truyền thống bằng giấy tờ của các doanh nghiệp Việt Nam, áp dụng rộng rãi Machine Learning vào toàn hệ thống quản lý sản xuất.
Nhắm tới một nền công nghiệp sản xuất hiện đại, bắt kịp xu hướng 4.0 tự động hóa quy trình sản xuất, vận hành chuỗi cung ứng, nhà kho thông minh,...Tạo nên vị thế trên thị trường quốc tế. 
</t>
  </si>
  <si>
    <t>Bài báo khoa học đăng toàn văn trong kỷ yếu hội nghị, hội thảo có chỉ số ISBN (Hội nghị, hội thảo có chỉ số ISBN)
Chương trình máy tính
Báo cáo tổng kết</t>
  </si>
  <si>
    <t>Võ Thị Phương Trúc 19104060
Phùng Thanh Tùng 19104065</t>
  </si>
  <si>
    <t xml:space="preserve">Tạo ra sản phẩm có thể áp dụng vào quá trình sản xuất cũng như quản lý nhà kho. Nhằm cải tiến và nâng cao năng suất, hiệu quả quá trình vận chuyển, phân loại hàng hóa trong nhà kho, tối thiểu được sức lao động, rút ngắn thời gian, giảm thiểu các chi phí không cần thiết.
Thay đổi phương pháp sản xuất hiện đại. Đưa các ứng dụng kỹ thuật tiên tiến vào quá trình sản xuất trong các nhà máy, công ty nói chung và quản lý nhà kho nói riêng.
Cải thiện năng suất làm việc và hạn chế những rủi ro trong quá trình sản xuất.
Nhằm hướng tới một nền công nghiệp hiện đại. Hạn chế sức lao động của con người. Góp phần tăng năng suất một cách hiệu quả và bền vững. </t>
  </si>
  <si>
    <t>Bài báo khoa học đăng toàn văn trong kỷ yếu hội nghị, hội thảo có chỉ số ISBN (Hội nghị, hội thảo có chỉ số ISBN)
Chương trình mô phỏng tính toán (Sử dụng phần mềm chuyên dụng và tự coding)
Báo cáo phân tích</t>
  </si>
  <si>
    <t>Trần Cao Tiến Đạt 19104006
Nguyễn Ngọc Minh 19104025</t>
  </si>
  <si>
    <t xml:space="preserve">Ứng dụng FlexSim và Anylogic trong trong thiết kế mô phỏng hệ thống sản xuất và dịch vụ. Nhằm đánh giá và và phân tích được các chỉ số thuộc về năng lực và những hạn chế của hệ thống, từ đó có thể đề xuất những quyết định phù hợp trong các dự án cải tiến hệ thống sản xuất và dịch vụ.
Thay đổi hoàn toàn phương thức phân tích đánh giá truyền thống sang phương thức đánh giá và phân phân tích hệ thống bằng các các hình thức mô phỏng và mô hình hóa hệ thống.
Khai thác hiệu quả hai công cụ FlexSim và Anylogic để thiết kế mô phỏng hệ thống sản xuất và dịch vụ. Nhằm đưa ra các phương án giải quyết các vấn đề một cách tối ưu nhất cho hệ thống sản xuất và hệ thống dịch vụ.
</t>
  </si>
  <si>
    <t>Bài báo khoa học đăng toàn văn trong kỷ yếu hội nghị, hội thảo có chỉ số ISBN (Hội nghị, hội thảo có chỉ số ISBN)
Chương trình mô phỏng tính toán (Sử dụng phần mềm chuyên dụng )
Báo cáo tổng kết</t>
  </si>
  <si>
    <t>Nguyễn Quốc An 19146074
Nguyễn Việt Hùng 19146059</t>
  </si>
  <si>
    <t xml:space="preserve">Mục tiêu cụ thể nhóm nghiên cứu muốn đạt được là tạo ra một robot có thể đáp ứng được tất cả các chức năng của robot hỗ trợ người cao tuổi hiện có trên thị trường, bên cạnh đó áp dụng thêm khả năng kiểm soát và điều khiển một số thiết bị gia dụng trong ngôi nhà để tăng sự tiện lợi và đa năng cho robot.
Ứng dụng công nghệ trí tuệ nhân tạo (AI) để tăng sự thông minh cho robot trong các chức năng như trò truyện và kiểm soát sức khỏe cho người cao tuổi thông qua biểu hiện cơ thể.
</t>
  </si>
  <si>
    <t>Lại Tiến Quang 19146376
Nguyễn Lê Hoàng Quân 19146378</t>
  </si>
  <si>
    <t xml:space="preserve">Robot có thể thực hiện được  chức năng vân chuyển hàng hoá và phun khử khẩu.
Chế tạo và thử nghiệm thành công 1 robot được trang bị đẩy đủ hệ thống cảm biến và điều khiển vị trí cần giao và phun.
Tích hợp hệ thống camera và hệ thống nhận dạng có thể truyền hình ảnh và âm thanh về màn hình giám sát trong phạm vi bán kính 100m.
Có kết cấu cơ khí đơn giản hiệu quả và linh hoạt trong khả năng di chuyển. 
Có phần cứng được thiết kế theo cấu trúc mở cho phép tích hợp thêm thiết bị.
</t>
  </si>
  <si>
    <t>01 bài báo đăng trên tạp chí trong nước trong danh mục của HĐ GS Nhà nước tính 0.5 điểm)
Mô hình robot khử khuẩn và chở hàng
Báo cáo tổng kết</t>
  </si>
  <si>
    <t>Đỗ Huỳnh Nhật Huy 18104016
Nguyễn Trần Như Ngọc 18104035</t>
  </si>
  <si>
    <t>Bài báo khoa học đăng toàn văn trong kỷ yếu Hội nghị quốc tế
1 Bản báo cáo phân tích kết quả
6 Mẫu thử cơ tính
Báo cáo tổng kết</t>
  </si>
  <si>
    <t>Bạch Quang Phước 18146192
Ngô Chí Thành 18146211</t>
  </si>
  <si>
    <t xml:space="preserve">Nghiên cứu các cơ tính sản phẩm sợi carbon từ đó đưa ra kết luận
So sánh sản phẩm từ sợi carbon với các sản phẩm tương tự
Nâng cao và phát triển đề tài cho ứng dụng thực tiễn
</t>
  </si>
  <si>
    <t>Cao Lâm Sơn 19104037
Trương Quốc Thiện 19104042</t>
  </si>
  <si>
    <t>Ứng dụng AI thiết kế xe tự hành cho hệ thống Logistics (01 Bài báo khoa học đăng trên tạp chí trong nước trong danh mục HĐGS nhà nước tính điểm 0.5)
Mô hình xe tự hành không có hợp đồng chuyển giao công nghệ
Báo cáo tổng kết</t>
  </si>
  <si>
    <t>Đỗ Mạnh Chiến 19146309
Võ Lương Nhơn Nghĩa 19146071</t>
  </si>
  <si>
    <t>Trần Thị Kim Quy 20124310
Nguyễn Quang Nhật 20124294
Lê Quốc Phú 20124302
Trần Thị Thanh Trúc 20124341</t>
  </si>
  <si>
    <t>Mô tả và phân tích thực trạng học online của sinh viên trường Đại Học Sư phạm Kỹ thuật Tp.HCM.
Đánh giá của sinh viên về chất lượng dạy và học online hiện nay của sinh viên trường Đại Học Sư phạm Kỹ thuật TP.HCM 
Những khó khăn và thuận lợi trong quá trình học online của sinh viên. Trên cơ sở đó đề xuất những giải pháp mang tính kiến nghị</t>
  </si>
  <si>
    <t>Hồ Thanh Ngân 20124284
Nguyễn Thị Diễm Hương 20124262
Nguyễn Anh Khang 20145532
Phan Hồng Phúc 20145099</t>
  </si>
  <si>
    <t>Nguyễn Thị Đổ Uyên 20124049</t>
  </si>
  <si>
    <t>Nguyễn Thị Thanh Truyền 20124343
Nguyễn Thị Diễm Trinh 20124339
Nguyễn Thanh Trường 20124345</t>
  </si>
  <si>
    <t>Tiếp cận về mặt lý thuyết, kết hợp điều tra thực tế bằng biểu mẫu, từ đó hiểu được sự hài lòng của sinh viên đối với các ứng dụng giải trí có trả phí. Đồng thời bài nghiên cứu làm rõ thực trạng nhu cầu sử dụng cũng như những yêu cầu của sinh viên đối với các ứng dụng giải trí. Từ đó, xác định các yếu tố liên quan đến nhu cầu sử dụng các ứng dụng trả phí, mức độ hiệu quả khi sử dụng và những điểm hạn chế của nhà sản xuất.</t>
  </si>
  <si>
    <t>Bùi Võ Thanh Ngân 19124023
Nguyễn Thị Lưu 19124133
Mai Phú Thọ 19146132
Huỳnh An Như 19109004</t>
  </si>
  <si>
    <t>Mục tiêu chung:
Phân tích các nhân tố ảnh hưởng đến việc tham gia nghiên cứu khoa học của sinh viên kinh tế Trường Đại học Sư phạm Kỹ thuật TP.HCM.
Mục tiêu cụ thể:
Xác định các nhân tố ảnh hưởng đến việc tham gia nghiên cứu khoa học của sinh viên kinh tế Trường Đại học Sư phạm Kỹ thuật TP.HCM
Đo lường mức độ ảnh hưởng của các nhân tố đến việc tham gia nghiên cứu khoa học của sinh viên kinh tế Trường Đại học Sư phạm Kỹ thuật TP.HCM
Đề xuất một số giải pháp nhằm đẩy mạnh cũng như là khuyến khích việc tham gia nghiên cứu khoa học của sinh viên kinh tế Trường Đại học Sư phạm Kỹ thuật TP.HCM</t>
  </si>
  <si>
    <t>Phạm Trung Kiên 19124124</t>
  </si>
  <si>
    <t>Phan Huỳnh Thảo Nguyên 18119038
Võ Thị Thanh Hiền 19124104
Đặng Thị Bích Phượng 19124175</t>
  </si>
  <si>
    <t>Trần Thị Ngọc Huyền 19124114</t>
  </si>
  <si>
    <t>Xác định các yếu tố ảnh hưởng đến ý định khởi nghiệp của sinh viên.
Đề xuất các hướng khởi nghiệp.</t>
  </si>
  <si>
    <t>Trần Thu An 18124001</t>
  </si>
  <si>
    <t>Nghiên cứu những yếu tố tác động đến hành vi mua hàng ngẫu hứng trên nền tảng thương mại điện tử trên địa bàn TP.HCM
Xác định được các nhân tố chất lượng thông tin, chất lượng dịch vụ và chất lượng hệ thống, dịch vụ sản phẩm, dịch vụ hỗ trợ… tác động đến đến hành vi mua hàng ngẫu hứng.
Đưa ra giải pháp giúp doanh nghiệp phát triển sàn thương mại điện tử phù hợp với xu thế mua hiện nay đồng thời một số lời khuyên giúp người mua hàng có thể mua sắm hợp lý và tiết kiệm chi phí hơn.</t>
  </si>
  <si>
    <t>Võ Minh Khánh 19124019</t>
  </si>
  <si>
    <t>Võ Thị Thu Hồng 19124107 
Lê Hà Kim Quỳnh 19124178
Nguyễn Huỳnh Bảo Trân 19124200</t>
  </si>
  <si>
    <t>Phan Phụng Như Tiên 18150059</t>
  </si>
  <si>
    <t>Trương Võ Cẩm Khánh 20150072
Trần Út Thương 18150058</t>
  </si>
  <si>
    <t>Tiến hành đo đạc và đánh giá các yếu tố ảnh hưởng đến chất lượng của giấy từ thân cây chuối ( pH, độ ẩm, độ dày, độ bền kéo, trọng lượng, tỷ khối Bulk, tính ứng dụng) để đưa ra lựa chọn tối ưu và phù hợp nhất.</t>
  </si>
  <si>
    <t>Lữ Thị Ngọc Trâm 19150002</t>
  </si>
  <si>
    <t>Nguyễn Thị Trúc Quyên 19150030
Huỳnh Thanh Hải 19150012</t>
  </si>
  <si>
    <t xml:space="preserve">Xác định điều kiện tối ưu (KOH: tỷ lệ than sinh học và nhiệt độ nhiệt phân) để tổng hợp chất hấp phụ từ sữa đông đậu nành để loại bỏ TCH trong dung dịch nước. </t>
  </si>
  <si>
    <t>Báo cáo về sự phân tích và đánh giá đối với các yếu tố ảnh hưởng đến quy trình sản xuất giấy từ thân cây chuối</t>
  </si>
  <si>
    <t>Đưa ra được điều kiện tối ưu cho quá trình tổng hợp chất hấp phụ từ bã đậu nành
Báo cáo tổng kết</t>
  </si>
  <si>
    <t>Cao Khánh Văn 18150071</t>
  </si>
  <si>
    <t>Nguyễn Trần Vinh Thăng 18150053 
Phan Thị Như Ý 18150074</t>
  </si>
  <si>
    <t>Xác định thành phần, tính chất của các sản phẩm phụ có trong mẫu( THMs) từ đó đưa ra các phương pháp phân tích mẫu và xử lý mẫu ở nhà máy nước cấp</t>
  </si>
  <si>
    <t>Báo cáo đánh giá về mục tiêu phân tích có ảnh hưởng như thế nào về con người sử dụng nguồn nước</t>
  </si>
  <si>
    <t>Nguyễn Minh Trọng 19116024</t>
  </si>
  <si>
    <t>Trần Ngọc Châu 18116050
Phạm Thị Cẩm Trân 18116132
Lâm Phú An 19116060</t>
  </si>
  <si>
    <t>Nguyễn Hoàng Hồng Thắm 19116049</t>
  </si>
  <si>
    <t>Nguyễn Trần Hoàng Anh 19116012
Trần Tiểu Phụng 19116053
Nguyễn Thị Quỳnh Trân 19116013</t>
  </si>
  <si>
    <t>Xác định các thông số công nghệ trong quá trình trích ly polysaccharides từ trái đậu bắp bằng phương pháp đáp ứng bề mặt (response surface methodology – RSM).
Đánh giá một vài chỉ tiêu chất lượng của sản phẩm như thành phần hóa học (hàm lượng carbohydrates gồm đường và chất xơ, ẩm, tro, béo, protein…).</t>
  </si>
  <si>
    <t>Vương Quốc Hiếu 19116085
Vũ Minh Tân 19116128</t>
  </si>
  <si>
    <t>Đưa ra được tỉ lệ phối hợp giữa MTgase và Protease từ thực vật 
Đưa ra quy trình công nghệ về chế biến phomai tươi có sự kết hợp của Protease từ thực vật và Mtgase.</t>
  </si>
  <si>
    <t>Trần Nguyễn Minh Hoàng 19116087
Phan Thị Kim Quyên 19116124
Lê Thị Phượng Quyên 19116023
Hồ Ngọc Minh Thư 19116008</t>
  </si>
  <si>
    <t>Khảo sát ảnh hưởng của tỉ lệ phần trăm khác nhau giữa bột củ nưa và gạo lứt mầm đến chất lượng của sản phẩm bún gạo lứt mầm.
Đề xuất quy trình sản xuất sản phẩm bún gạo lứt mầm có bổ sung bột củ nưa.</t>
  </si>
  <si>
    <t>Xác định được phương pháp trính ly phù hợp để thu nhận anthocyanins từ lá tía tô. 
Đánh giá được ảnh hưởng của anthocyanins bổ sung đến các chỉ tiêu chất lượng của kẹo dẻo.</t>
  </si>
  <si>
    <t>Nguyễn Thị Hạnh Hương 19116096
Nguyễn Gia Hân 19116081
Nguyễn Thị Cẩm Duyên 19116072</t>
  </si>
  <si>
    <t>Xác định giá trị dinh dưỡng của thanh long ruột đỏ.
Xác định enzyme và các yếu tố ảnh hưởng quá trình lên men.
Nghiên cứu các yếu tố ảnh hưởng đến quá trình chế biến rượu vang thanh long đỏ.
Tối ưu hóa quá trình trong chế biến rượu vang thanh long ruột đỏ.
Xây dựng quy trình công nghệ.
Chế biến rượu vang thanh long ruột đỏ và đánh giá chất lượng.
Phân tích đánh giá cảm quan, bảng thành phần hóa học.</t>
  </si>
  <si>
    <t>Nguyễn Thị Tuyết Hoa 18116065
Vương Mỹ Khanh 18116074</t>
  </si>
  <si>
    <t>Khảo sát ảnh hưởng của pH và điều kiện pH đến màu sắc của dịch chiết lá cẩm.
Chọn tỉ lệ dịch chiết/các polymer để tạo màng có màu mức độ đổi màu phù hợp theo pH</t>
  </si>
  <si>
    <t>Lê Duy Nam 19116009</t>
  </si>
  <si>
    <t>Nguyễn Thụy Thanh Hiền 18116015
Nguyễn Phạm Huyền Phương 18116030
Nguyễn Long Hải 19116077</t>
  </si>
  <si>
    <t>Nguyễn Thị Diễm Châu 19116068
Nguyễn Ngọc Vân Anh 19116065
Phạm Thị Diễm My 19116105
Phạm Ngọc Anh Thư 19116132</t>
  </si>
  <si>
    <t>Đề xuất quy trình chế biến mì đậu đen, tạo ra sản phẩm mì có chất lượng cao, giá trị cảm quan tốt, đảm bảo an toàn thực phẩm cho người tiêu dùng.
Xác định các chỉ tiêu chất lượng mì đậu đen.</t>
  </si>
  <si>
    <t>Xác định các nhân tố tác động đến chất lượng thông tin kế toán của các doanh nghiệp nhỏ và vừa tại TP.HCM
Đo lường mức độ tác động của các nhân tố đến chất lượng thông tin kế toán của các doanh nghiệp nhỏ và vừa tại TP.HCM</t>
  </si>
  <si>
    <t xml:space="preserve">Xác định, Đánh giá các yếu tố ảnh hưởng đến việc thu hút khách hàng cho những chuỗi quán cà phê quy mô nhỏ
Đưa ra giải pháp kịp thời để giúp những người kinh doanh có cái nhìn đầy đủ sâu sắc hơn về ngành dịch vụ bán cà phê hiện nay cũng như thấu hiểu được đối tượng khách hàng mục tiêu hơn.                                </t>
  </si>
  <si>
    <t xml:space="preserve">Tổng quan về các đề tài nghiên cứu trước đây (do đây là 2 đề tài nói về thương mại điện tử nên sẽ lấy những bài nghiên cứu từ 2015 hoặc 2017 trở về nay)
Thực trạng (đưa ra được những thực trạng vấn đề hiện nay)
Trước khi có covid
Sau khi có covid
(2 giai đoạn này sẽ tác động khác nhau, nên sẽ có những tác động làm thay đổi thói quen hay hành vi của ng dùng)
Dự đoán các yếu tố ảnh hưởng như (thông tin đánh giá, cơ sở hạ tầng mạng, quảng cáo, xu hướng,…)
</t>
  </si>
  <si>
    <t>Lê Đức Kim Ngân 19125002
Hoàng Yến Nhi 19116114
Nguyễn Thị Kim Ngân 19125073
Đào Ngọc Linh 19125056</t>
  </si>
  <si>
    <t xml:space="preserve">Nghiên cứu khảo sát về mức độ hài lòng của sinh viên khoa Đào tạo Chất lương cao đối với chất lượng dịch vụ đào tạo tại trường Đại học Sư Phạm Kỹ Thuật TPHCM
Xác định các yếu tố ảnh hưởng tới mức độ hài lòng nhằm đưa ra những thông tin đánh giá tổng quát, giúp nhà trường có những giải pháp để khắc phục các vấn đề được tìm thấy.      </t>
  </si>
  <si>
    <t xml:space="preserve">Nghiên cứu về các tác động của facebook ảnh hưởng đến hành vi của 
sinh viên hiện nay
Xác định rõ nguyên nhân lựa chọn tiếp nhận thông tin có phù hợp hay 
không, từ đó đưa ra các kiến nghị phù hợp
</t>
  </si>
  <si>
    <t>Nội dung chính:
Xây dựng từng dạng giải thuật điều khiển (tuyến tính/ phi tuyến/ thông minh) để cân bằng ổn định cho acrobot. Nhóm sẽ so sánh các giải thuật với nhau, từ đó rút ra được các ưu khuyết điểm của các giải thuật với nhau. 
Mục tiêu: 
Đề tài là một tài liệu tham khảo tốt cho sinh viên/ học viên cao học/ nghiên cứu sinh trong việc điều khiển đối tượng SIMO có dạng thức cơ cấu chấp hành được đặt ở khâu thụ động. 
Đóng góp một bài báo khoa học (của tạp chí chuyên ngành trong nước, có phản biện) cho thành tích chung của nhà trường.+</t>
  </si>
  <si>
    <t>Dương Trường Giang 19151116</t>
  </si>
  <si>
    <t>Huỳnh Trung Hiếu 19151125</t>
  </si>
  <si>
    <t>Thi công mô hình phần cứng, cụ thể là khóa cửa điện. 
Thiết kế thuật toán nhận diện khuôn mặt. 
Đảm bảo các chức năng thêm xóa khuôn mặt. 
Đảm bảo chức năng giám sát và ra lệnh từ xa 
Tăng độ chính xác của hệ thống, cụ thể là tránh được hành vi đánh lừa camera</t>
  </si>
  <si>
    <t>Hồ Khánh Đạt 19145143</t>
  </si>
  <si>
    <t>Lê Minh Phát 19145285</t>
  </si>
  <si>
    <t>Phan Minh Nhựt 19145282
Phạm Trần Tiến Phát 19145288</t>
  </si>
  <si>
    <t>Nguyễn Công Khanh 18145155</t>
  </si>
  <si>
    <t>Phạm Công Hoành 18145123</t>
  </si>
  <si>
    <t>Phạm Anh Tuấn 19145033</t>
  </si>
  <si>
    <t>Trần Hữu Lộc 19145034</t>
  </si>
  <si>
    <t>Lê Ngọc Tiên 18145256</t>
  </si>
  <si>
    <t>Nguyễn Tấn Huy 18145130</t>
  </si>
  <si>
    <t>Mai Đức Tùng 19145187</t>
  </si>
  <si>
    <t>Nguyễn Thành Luân 19145152
Ngô Vũ Trường 19145001</t>
  </si>
  <si>
    <t>Module gương camera cảnh báo va chạm
Báo cáo tổng kết</t>
  </si>
  <si>
    <t>Hà Minh An 19145085</t>
  </si>
  <si>
    <t>Nguyễn Trường Sang 18145218</t>
  </si>
  <si>
    <t>Nguyễn Phú Toàn 18145264
Nguyễn Minh Tuấn 19145131</t>
  </si>
  <si>
    <t>Nguyễn Quốc Vũ 18145079</t>
  </si>
  <si>
    <t>Nguyễn Phan Lương Bằng 18145003</t>
  </si>
  <si>
    <t>Th.S Vũ Đình Huấn</t>
  </si>
  <si>
    <t>Hồ Dương Duy Anh 19145164</t>
  </si>
  <si>
    <t>Nguyễn Lâm Trường Sơn 19145175
Vũ Trần Quang Duy 19145169</t>
  </si>
  <si>
    <t>Hồ Nhật Thiên Bảo 19145010</t>
  </si>
  <si>
    <t>Lê Cao Thái 19145009
Trần Quang Hưng 19145148</t>
  </si>
  <si>
    <t>Ninh Cao Thanh Nhi 18145195</t>
  </si>
  <si>
    <t>Nguyễn Hoàng Long 18145172
Phạm Đình Thuận 19145319</t>
  </si>
  <si>
    <t>Trương Nhật Nam 19142197</t>
  </si>
  <si>
    <t xml:space="preserve">Nghiên cứu xây dựng mô hình Quadcopter có khả năng tránh né vật cản.
Xây dựng mạng CNN để nhận biết vật cản.
Xây dựng được mạng Nơron nhân tạo để nhận biết và né tránh đối tượng.
</t>
  </si>
  <si>
    <t>Lê Duy Linh 19142025</t>
  </si>
  <si>
    <t xml:space="preserve">Nguyễn Trần Quốc Bảo 19142122
Châu Thanh Tùng 19142268
Võ Quang Trường 19142262
Thái Hoàng Tiển 19142019
</t>
  </si>
  <si>
    <t xml:space="preserve">Thiết kế thiết bị/ hệ thống đo huyết áp, nhịp tim 
Sử dụng module cảm biến, lập trình Arduino đưa dữ liệu lên ứng dụng trên thiết bị di động để giám sát, cảnh báo kịp thời cho người thân
</t>
  </si>
  <si>
    <t xml:space="preserve">Báo cáo tổng kết
Mô hình thiết bị
</t>
  </si>
  <si>
    <t>Nguyễn Thành Đạt 19142130</t>
  </si>
  <si>
    <t>Nguyễn Văn Đức 18142282</t>
  </si>
  <si>
    <t>Nguyễn Đức Huy 18142025
Nguyễn Huy Hoàng 18142022
Lê Thành Tân 18142064
Nguyễn Hữu Lộc 18142040</t>
  </si>
  <si>
    <t>Mô hình hệ thống tính tiền tự động cho xe bus ứng dụng IOT 
Báo cáo kết quả</t>
  </si>
  <si>
    <t>Lương Thế Phúc 18142183</t>
  </si>
  <si>
    <t>Mô hình tòa nhà thông minh
Báo cáo kết quả</t>
  </si>
  <si>
    <t>Trương Nghệ Nhân 18161125</t>
  </si>
  <si>
    <t>Lê Nguyễn Thiên Sang 18161139</t>
  </si>
  <si>
    <t>Đặng Thanh Hưng 18119018</t>
  </si>
  <si>
    <t>Lê Phi Yến 19161200
Nguyễn Chí Cường 19161011
Phạm Hiếu Hạnh 19161019</t>
  </si>
  <si>
    <t>Lê Nguyễn Đạt 18161055</t>
  </si>
  <si>
    <t>Nguyễn Thị Thúy Vi 18161180
Phạm Trần Trung Tín 18161166
Trần Ngọc Công 18161051
Phạm Nguyên Luân 20161228</t>
  </si>
  <si>
    <t>Nguyễn Đức Anh 18119003</t>
  </si>
  <si>
    <t>Thái Hoàng Minh Tâm 18119040
Nguyễn Quang Trường 18119050</t>
  </si>
  <si>
    <t>Võ Thiện Tùng 18161178</t>
  </si>
  <si>
    <t>Thái Dương Tuấn Thành 18161146
Đặng Lê Ngọc Hoà 18161076
Nguyễn Văn Thương 18161161
Võ Phan Mẫn Đạt 18119065</t>
  </si>
  <si>
    <t>Lê Phi Hồ 18143013</t>
  </si>
  <si>
    <t>Nguyễn Công Trường 18143051
Phạm Võ Hoàng Tâm 18143039
Phạm Minh Khôi 18143018
Chu Thẩm Trường Giang 18144015</t>
  </si>
  <si>
    <t>Nghiên cứu công nghệ dao động hỗ trợ gia công
Nghiên cứu, tìm hiểu ưu điểm và ứng dụng của khớp mềm đàn hồi.
Thiết kế mô hình gia công in 3D với sự hỗ trợ của dao động ứng dụng cơ cấu đàn hồi.
Chế tạo mô hình.
Thí nghiệm đánh giá mô hình.</t>
  </si>
  <si>
    <t>Bàn máy in 3D có tích hợp hệ thống dao động PZT -Báo cáo tổng kết</t>
  </si>
  <si>
    <t>Võ Duy Linh 19144148</t>
  </si>
  <si>
    <t>Khoa</t>
  </si>
  <si>
    <t>Lê Thiện Khiêm 19144132 
Hà Triệu Phú 19144011
Nguyễn Hoài Nam 19144021
Nguyễn Thành Tín 17144162</t>
  </si>
  <si>
    <t>Thể hiện được sự ảnh hưởng của các yếu tố đến cơ tính của vật liệu Ca-alginate gels.
Báo cáo tổng kết</t>
  </si>
  <si>
    <t>Trà Ấn Dương 18143005</t>
  </si>
  <si>
    <t>Nguyễn Văn Hưng 20143342
Nguyễn Tây 20143387
Trần Minh Khôi 20143350</t>
  </si>
  <si>
    <t>Tìm hiểu công nghệ hàn TIG tự động theo quỹ đạo và công nghệ gia nhiệt dây hàn trong lĩnh vực hàn ống inox.
Thiết kế và chế tạo bộ gia nhiệt cho dây bù trong quy trình hàn TIG theo quỹ đạo bằng điện trở.
Đánh giá khả năng ứng dụng của công nghệ gia nhiệt dây hàn bằng điện trở trong quy trình hàn ống inox tự động theo quỹ đạo.</t>
  </si>
  <si>
    <t>Đinh Ngọc Huy 18143014</t>
  </si>
  <si>
    <t>Đoàn Kha Dũy 18143004
Hà Tấn Phát 18143035
Ngô Bình Minh 18143027
Phạm Đức Anh Đức 18143008</t>
  </si>
  <si>
    <t>Tìm hiểu công nghệ hàn TIG tự động theo quỹ đạo có bù dây trong lĩnh vực hàn ống inox.
Thiết kế và chế tạo bộ cấp dây bù trong quy trình hàn TIG theo quỹ đạo có bù dây.
Đánh giá đánh giá sự ảnh hưởng của đường kính dây và tốc độ ra dây đối với chất lượng mối hàn ống inox</t>
  </si>
  <si>
    <t>Nguyễn Hồ Gia Thịnh 18143046</t>
  </si>
  <si>
    <t xml:space="preserve">Giang Đăng Linh 18143020 
Dương Phạm Triều Nhân 18143033 </t>
  </si>
  <si>
    <t>Nguyễn Phong Toàn 18143048</t>
  </si>
  <si>
    <t>Ngô Duy Hải 18143009
Nguyễn Hữu Phúc 18143038</t>
  </si>
  <si>
    <t>Nguyễn Thị Thúy Vân 19147163
Nguyễn Trần Hoàng Long 19144023
Đỗ Ngọc Hào 19144114</t>
  </si>
  <si>
    <t>Nguyễn Văn Dũng 17144064</t>
  </si>
  <si>
    <t>Nguyễn Mạnh Toàn 17144164
Nguyễn Công Hậu 17144219</t>
  </si>
  <si>
    <t>Nghiên cứu công nghệ hàn tự động
Thiết kế và chế tạo module dao động ngang cho máy hàn tự động
Lắp ráp và thử nghiệm
Tổng hợp KQ và báo cáo</t>
  </si>
  <si>
    <t>1 bài báo trong danh mục HĐ GS mức 0.5 điểm
Báo cáo tổng hợp các KQ nghiên cứu</t>
  </si>
  <si>
    <t>Phan Anh Đức 19143024</t>
  </si>
  <si>
    <t>Nghiên cứu tổng quan về CN tạo hình ống
Thiết kế và chế tạo khuôn uốn ống cục bộ
Thực nghiệm và tổng hợp các KQ</t>
  </si>
  <si>
    <t>Tập bản vẽ
Tập thuyết minh hệ thống lọc nước kết hợp năng lượng mặt trời sử dụng trong hộ gia đình tiết kiệm năng lượng và tiện lợi sử dụng
Báo cáo tổng kết</t>
  </si>
  <si>
    <t xml:space="preserve">1 bài báo trong danh mục HĐ GS mức 0.5 điểm
Báo cáo tổng hợp các KQ nghiên cứu
</t>
  </si>
  <si>
    <t>Nguyễn Thành Trung 19143082</t>
  </si>
  <si>
    <t>Nghiên cứu các yêu cầu kỹ thuật của module
Thiết kế và chế tạo module đẩy ống cho máy uốn ống
Lắp ráp và thực nghiệm</t>
  </si>
  <si>
    <t>Trần Quốc Thái 19143071</t>
  </si>
  <si>
    <t>Nghiên cứu các yêu cầu về điều khiển vị trí của khuôn tạo hình sản phẩm dạng ống
Thiết kết và chế tạo cơ cấu điều khiển vị trí
Thực nghiệm và tổng hợp các KQ</t>
  </si>
  <si>
    <t>Bài báo trong danh mục HĐ GS mức 0.5 điểm
Báo cáo tổng hợp các KQ nghiên cứu"</t>
  </si>
  <si>
    <t>Trần Anh Thoại 19143020</t>
  </si>
  <si>
    <t>Nguyễn Phúc Thiện 19143175
Bùi Trọng Thái 19143173</t>
  </si>
  <si>
    <t>Nguyễn Thanh Cường 18143070</t>
  </si>
  <si>
    <t>Nguyễn Anh Dũng 17143187
Hồ Quốc Tường 17143273</t>
  </si>
  <si>
    <t>Nghiên cứu các yêu cầu của hệ thống hàn tự động
Thiết kế và chế tạo đồ gá cho module hàn ống tự động
Lắp ráp và thực nghiệm
Tổng hợp các KQ và báo cáo</t>
  </si>
  <si>
    <t>Phan Nguyễn Nhật Tân 19143171</t>
  </si>
  <si>
    <t>Huỳnh Lý Tấn Huy 19143006
Phạm Duy Bảo 19143019</t>
  </si>
  <si>
    <t>Nghiên cứu CN in 3D kim loại
Thiết kế đồ gá cho quá trình in 3D kim loại
Chế tạo các chi tiết phi tiêu chuẩn
Thực nghiệm và tổng hợp các KQ</t>
  </si>
  <si>
    <t>Nguyễn Hữu Đức 19143088</t>
  </si>
  <si>
    <t xml:space="preserve">Lê Quốc Bảo 19143095
Đặng Ngọc Ấn 19143090
</t>
  </si>
  <si>
    <t>Nguyễn Đắc Khả 19143126</t>
  </si>
  <si>
    <t>Hồ Thị Yến Nhi 18144042</t>
  </si>
  <si>
    <t>Nguyễn Trâm Anh 18144003
Nguyễn Lưu Minh Thuận 18144054</t>
  </si>
  <si>
    <t>Nguyễn Trần Long Nhật 18143127
Trần Thanh Tuấn 17143161</t>
  </si>
  <si>
    <t>Chu Huy Hoàng 18143010</t>
  </si>
  <si>
    <t>Lê Minh Hưng 19143124
Nguyễn Quyền Nhân 19143039</t>
  </si>
  <si>
    <t>Bài báo khoa học đăng trên tạp chí có chỉ số ISBN hoặc hội thảo khoa học trong nước</t>
  </si>
  <si>
    <t xml:space="preserve">Hoàng Hữu Nghĩa 18143031
Đặng Ngọc Thiện 18143045
</t>
  </si>
  <si>
    <t>Lê Phạm Thanh Khương 18149111</t>
  </si>
  <si>
    <t>Đánh giá khả năng chịu lực và biến dạng của cấu kiện bê tông tái chế sử dụng cốt liệu tái chế thay thế đá tự nhiên so sánh với cấu kiện sử dụng cốt liệu thông thường sử dụng 100% đá tự nhiên. 
Hoàn thiện thêm lý thuyết để ứng dụng vật liệu từ bê tông tái chế cũng như tính toán thực nghiệm bê tông tái chế có phụ gia tro bay và được gia cường bằng FRP chịu lực.</t>
  </si>
  <si>
    <t>Bài báo đăng trên tạp chí 0.5 điểm
Báo cáo tổng kết</t>
  </si>
  <si>
    <t>Hoàng Ngọc Hiếu 18149086</t>
  </si>
  <si>
    <t>Hoàng Ngọc Hiếu 18149086
Lương Tuấn Đạt 17149061
Võ Minh Bảo 17149046
Hồ Võ Trọng Nhân 17149121
Nguyễn Phúc Thịnh 17149149</t>
  </si>
  <si>
    <t>Đánh giá khả năng chịu lực và biến dạng của cấu kiện bê tông sử dụng silica fume bị ăn mòn và dầm bê tông thông thường bị ăn mòn với dầm đối. Hoàn thiện thêm lý thuyết để ứng dụng vật liệu từ bê tông tái chế cũng như tính toán thực nghiệm bê tông tái chế có phụ gia Silica Fume</t>
  </si>
  <si>
    <t>Viên Tấn Lực 18149124</t>
  </si>
  <si>
    <t>Bùi Lê Trung Hiếu 18149084
Nguyễn Minh Kiệt 18149115
Phan Quốc Kiệt 18149112
Chu Công Hiếu 18149085</t>
  </si>
  <si>
    <t>Đề tài hướng đến việc tái sử dụng bê tông đã qua sử dụng nhằm góp phần bảo vệ môi trường và tiết kiệm tài nguyên.
Nghiên cứu ứng xử của dầm với các thành phần như Silica Fume và có gia cường bằng FRP. Từ đó đưa ra các phân tích về khả năng chịu uốn, nứt của dầm tái chế so với dầm bình thường. Kết quả nghiên cứu sẽ góp phần tìm ra giải pháp tái chế vật liệu bê tông cho sau này.</t>
  </si>
  <si>
    <t>Lê Văn Trung 18149193</t>
  </si>
  <si>
    <t>Đề tài hướng đến việc sử dụng tối ưu nguồn tài nguyên và hạn chế phế thải.
Ứng dụng sản xuất vật liệu xây dựng thân thiện với môi trường.
Nghiên cứu cường độ gạch sử dụng cốt liệu tro trấu chịu nhiệt</t>
  </si>
  <si>
    <t>Nguyễn Văn Trường 19149210</t>
  </si>
  <si>
    <t>Bùi Ngọc Phước Lộc 18149120
Nguyễn Thanh Tú 18149202
Trần Ngọc Thái 18149165
Lê Hoàng Nam 18149128</t>
  </si>
  <si>
    <t>Diatomite là một loại đá trầm tích hữu cơ, có độ hoạt tính cao . Đề tài nghiên cứu sử dụng bột diatomite thay thế một phần cốt liệu nhỏ (cát sông) trong hỗn hợp bê tông xi măng Portland. Khi đó, hàm lượng bột diatomite thay thế cát sẽ ảnh hưởng đến tính chất của bê tông. Các chỉ tiêu cơ lý được xét đến trong đề tài là: Khối lượng thể tích
Độ lưu động của hỗn hợp bê tông 
Cường độ chịu nén</t>
  </si>
  <si>
    <t>Cơ khí động lực</t>
  </si>
  <si>
    <t>Điện-Điện tử</t>
  </si>
  <si>
    <t>Công Nghệ Thông Tin</t>
  </si>
  <si>
    <t>Công nghệ Hóa học và thực phẩm</t>
  </si>
  <si>
    <t>Kinh Tế</t>
  </si>
  <si>
    <t>Xây Dựng</t>
  </si>
  <si>
    <t xml:space="preserve"> Ngoại ngữ</t>
  </si>
  <si>
    <t>Khoa học Ứng dụng</t>
  </si>
  <si>
    <t>Cơ khí CTM</t>
  </si>
  <si>
    <t>ĐTCLC Quản lý công nghiệp</t>
  </si>
  <si>
    <t>ĐTCLC CNKTMT</t>
  </si>
  <si>
    <t>ĐTCLC CNTP</t>
  </si>
  <si>
    <t>ĐTCLC Kế toán</t>
  </si>
  <si>
    <t>ĐTCLC ĐIỀU KHIỂN &amp;TỰ ĐỘNG HÓA</t>
  </si>
  <si>
    <t>ĐTCLC CNKT Máy Tính</t>
  </si>
  <si>
    <t>ĐTCLC CNKT Ô TÔ</t>
  </si>
  <si>
    <t>ĐTCLC CNKT ĐIỆN - ĐIỆN TỬ</t>
  </si>
  <si>
    <t>ĐTCLC CNKT ĐIỆN TỬ - VIỄN THÔNG</t>
  </si>
  <si>
    <t>ĐTCLC CN CTM và CNKT CƠ KHÍ</t>
  </si>
  <si>
    <t>ĐTCLC CNKT Xây dựng Công trình dân dụng và công nghiệp</t>
  </si>
  <si>
    <t>anhdtv@hcmute.edu.vn</t>
  </si>
  <si>
    <t>uyentmt@hcmute.edu.vn</t>
  </si>
  <si>
    <t>doannv@hcmute.edu.vn</t>
  </si>
  <si>
    <t>hieunt@hcmute.edu.vn</t>
  </si>
  <si>
    <t>toanhds@hcmute.edu.vn</t>
  </si>
  <si>
    <t>minhps@hcmute.edu.vn</t>
  </si>
  <si>
    <t>tranthaison@hcmute.edu.vn</t>
  </si>
  <si>
    <t>Ngành Kế toán:  06 đề tài</t>
  </si>
  <si>
    <t>NGÀNH ĐIỀU KHIỂN &amp;TỰ ĐỘNG HÓA: 04 đề tài</t>
  </si>
  <si>
    <t>Bành Tuấn Kiệt
18149114</t>
  </si>
  <si>
    <t>18149114@student.hcmute.edu.vn</t>
  </si>
  <si>
    <t xml:space="preserve">Báo cáo phân tích
Bài báo 01 Đăng trên tạp chí quốc tế; hoặc báo có tính điểm 0.5
</t>
  </si>
  <si>
    <t>sondx@hcmute.edu.vn</t>
  </si>
  <si>
    <t>anhntl@hcmute.edu.vn</t>
  </si>
  <si>
    <t>1 bài báo trong danh mục HĐ GS mức 0.5 điểm
Máy làm bánh bao tự động
Báo cáo tổng kết</t>
  </si>
  <si>
    <t>Bài báo đăng trên kỷ yếu hội nghị có chỉ số xuất bản
Báo cáo tổng kết</t>
  </si>
  <si>
    <t>Bài báo đăng trên  kỷ yếu hội nghị có chỉ số xuất bản</t>
  </si>
  <si>
    <t>Máy đo điện não (mô hình ko chuyển giao CN)</t>
  </si>
  <si>
    <t>Máy đo điện não
Báo cáo tổng kết</t>
  </si>
  <si>
    <t>Võ Vĩnh Trường 19129057</t>
  </si>
  <si>
    <t>Nguyễn Đình Hoàng Phúc 17129034
Lê Tuấn Nghĩa 18129038
Lưu Quang Triều 18129059
Võ Trần Gia Bảo 20129027</t>
  </si>
  <si>
    <t>0835316881</t>
  </si>
  <si>
    <t>19129057@student.hcmute.edu.vn</t>
  </si>
  <si>
    <t>1 bài báo trong danh mục HĐ GS mức 0.5 điểm
Máy làm bánh bao tự động</t>
  </si>
  <si>
    <t>18144241@student.hcmute.edu.vn
18144304@student.hcmute.edu.vn</t>
  </si>
  <si>
    <t>Tính toán và thiết kế tối ưu kết cấu cho robot hàn  đường cong phẳng</t>
  </si>
  <si>
    <t>Bùi Khang Thịnh 19144075</t>
  </si>
  <si>
    <t>Báo cáo tổng kết
Bài báo đăng tạp chí trong nước 0.5 điểm</t>
  </si>
  <si>
    <t>bài báo đăng tạp chí trong nước 0.5 điểm</t>
  </si>
  <si>
    <t>sai khoa</t>
  </si>
  <si>
    <t>Ngành CNTP: 9 đề tài</t>
  </si>
  <si>
    <t>Một bộ cụm cấp dây tự động dùng cho hàn quỹ đạo có khả năng dẫn dây hàn với tốc độ ổn định để có thể thực hiện quy trình hàn theo quỹ đạo
Báo cáo tổng kết</t>
  </si>
  <si>
    <t>Du kien ket qua dat duoc</t>
  </si>
  <si>
    <t>Kinh phi (VND)</t>
  </si>
  <si>
    <t>Email chu nhiem de tai</t>
  </si>
  <si>
    <t>SDT chu nhiem de tai</t>
  </si>
  <si>
    <t>Ho ten tvdt</t>
  </si>
  <si>
    <t>Mssv tvdt</t>
  </si>
  <si>
    <t>Tien chu</t>
  </si>
  <si>
    <t>Ho ten cndt</t>
  </si>
  <si>
    <t>Mssv cndt</t>
  </si>
  <si>
    <t>Đặng Thị Tổ Uyên 19135054</t>
  </si>
  <si>
    <t>Trần Thị Út Thừa 21155063</t>
  </si>
  <si>
    <t>Nguyễn Thị Hường 20124264</t>
  </si>
  <si>
    <t>Hoàng Ngọc Nhi 20124295</t>
  </si>
  <si>
    <t>Võ Hoài Nam 18149132
Nguyễn Văn Trường 19149210
Nguyễn Công Nam 18149129
Lâm Nhĩ Khang 18149100
Thái Hưng Thịnh 18149169
Võ Thành Nhân 18149139</t>
  </si>
  <si>
    <t>Châu Thanh Tùng 18149201 
Huỳnh Minh Toàn 18149185</t>
  </si>
  <si>
    <t>19147220
19147206</t>
  </si>
  <si>
    <t>Nguyễn Tấn Phát
Phạm Tuấn Kiệt</t>
  </si>
  <si>
    <t>Trần Gia Khiêm
Nguyễn Văn Nhiên</t>
  </si>
  <si>
    <t>20154021
19154012</t>
  </si>
  <si>
    <t>Dương Gia Bảo
Hà Kiều Anh</t>
  </si>
  <si>
    <t>18145412
18145453</t>
  </si>
  <si>
    <t>Tiêu Hiền Nhân
Trần Trung Thảo</t>
  </si>
  <si>
    <t>18145369
18129026
18129041</t>
  </si>
  <si>
    <t>Tạ Nhật Khanh
Ngô Quang Khải
Huỳnh Văn Pháp</t>
  </si>
  <si>
    <t>18119148
18119191
18119024</t>
  </si>
  <si>
    <t>Huỳnh Đình Hiệp
Lê Quang Thắng
Lê Ngọc Hoàng Lâm</t>
  </si>
  <si>
    <t>18151157
18151212
19151127</t>
  </si>
  <si>
    <t>Hà Thanh Bình
Tống Hải Ninh
Nguyễn Minh Hoàng</t>
  </si>
  <si>
    <t>18119181
18161227
18161292
18161309</t>
  </si>
  <si>
    <t>Trần Đỗ Hồn Nhiên
Trần Thị Ngọc Hồng
Lê Hoàng Triệu
Danh Thanh Tuấn</t>
  </si>
  <si>
    <t>19119227
19129007</t>
  </si>
  <si>
    <t>Trần Bạch Bảo Tín
Thái Gia Ân</t>
  </si>
  <si>
    <t>17129034
18129038
18129059
20129027</t>
  </si>
  <si>
    <t>Nguyễn Đình Hoàng Phúc
Lê Tuấn Nghĩa
Lưu Quang Triều
Võ Trần Gia Bảo</t>
  </si>
  <si>
    <t>Bùi Ngọc Tiến 18130045</t>
  </si>
  <si>
    <t>19110322
19110288
19110291</t>
  </si>
  <si>
    <t>Lê Nguyễn Hùng Anh
Phan Tấn Thành
Đặng Nguyễn Quyết Thắng</t>
  </si>
  <si>
    <t>17110255
17110135
18110258
19133064</t>
  </si>
  <si>
    <t>Huỳnh Anh Thế Vinh
Trần Minh Hiếu
Lưu Văn Cụi
Trần Quốc Tuấn</t>
  </si>
  <si>
    <t>19128084
19128022</t>
  </si>
  <si>
    <t>Trịnh Bảo Tín
Nguyễn Thị Phương Dung</t>
  </si>
  <si>
    <t>19116158
19116232
19116237</t>
  </si>
  <si>
    <t>Trần Lý Mộng Cầm
Lê Thị Thúy Uyễn
Lê Hà Hoàng Yến</t>
  </si>
  <si>
    <t>19116193
19116026
19116197</t>
  </si>
  <si>
    <t>Phan Trần Mỹ Ngân
Nguyễn Thụy Quế Ngân
Nguyễn Thành Nhân</t>
  </si>
  <si>
    <t>19128054
19128075
19128096</t>
  </si>
  <si>
    <t>Phạm Nguyễn Minh Nguyệt
Đỗ Hữu Thắng
Lý Quang Trường</t>
  </si>
  <si>
    <t>19128047
19128057
19128039</t>
  </si>
  <si>
    <t>Huỳnh Văn Lợi
Đinh Trần Kiều Nhi
Thương Nguyễn Trung Kiên</t>
  </si>
  <si>
    <t>19116202
19116203
19116231</t>
  </si>
  <si>
    <t xml:space="preserve"> Huỳnh Yến Như
Phạm Hồng Ni
Nguyễn Phương Uyên</t>
  </si>
  <si>
    <t>19128059
18128074</t>
  </si>
  <si>
    <t>Lê Thị Huỳnh Như
Lương Tuấn Tùng</t>
  </si>
  <si>
    <t>18128001
18128006
19128092</t>
  </si>
  <si>
    <t>Nguyễn Ngọc Quế Anh
Đỗ Thị Kiều Diễm
Phan Thị Thanh Trúc</t>
  </si>
  <si>
    <t>19128031
20128145</t>
  </si>
  <si>
    <t>Phạm Phương Hiền
Huỳnh Diễm Quy</t>
  </si>
  <si>
    <t>19124121
19124135
19124161</t>
  </si>
  <si>
    <t>Văn Ngọc Khánh
Bùi Huyền Mai
Cao Yến Như</t>
  </si>
  <si>
    <t>19132017
19132005
19132112</t>
  </si>
  <si>
    <t>Huỳnh Văn Bảo
Trương Trần Hồng Ngọc
Nguyễn Khánh Trân</t>
  </si>
  <si>
    <t>19124273
19124279</t>
  </si>
  <si>
    <t>Trần Thị Cẩm Ly
Huỳnh Thị Kim Ngân</t>
  </si>
  <si>
    <t>19132043
19132051
19132059
19132127</t>
  </si>
  <si>
    <t>Phan Ngọc Kha
Nguyễn Thị Oanh Kiều
Nguyễn Trúc Sim Mi
Đỗ Thị Hồng Vân</t>
  </si>
  <si>
    <t>19132005
19136028
19142201</t>
  </si>
  <si>
    <t>Trương Trần Hồng Ngọc
Nguyễn Thị Thu Hoài
Vương Trọng Nghĩa</t>
  </si>
  <si>
    <t>20132083
20132150
20132094</t>
  </si>
  <si>
    <t>Võ Thị Hồng Ni
Ngàn Văn Phong
Võ Lâm Hoài Thanh</t>
  </si>
  <si>
    <t>18157033
19157023</t>
  </si>
  <si>
    <t>Trần Văn Phú
Phạm Khang</t>
  </si>
  <si>
    <t>18149120
18149202
18149165
18149128</t>
  </si>
  <si>
    <t>Bùi Ngọc Phước Lộc
Nguyễn Thanh Tú
Trần Ngọc Thái
Lê Hoàng Nam</t>
  </si>
  <si>
    <t>18149132
19149210
18149129
18149100
18149169
18149139</t>
  </si>
  <si>
    <t>Võ Hoài Nam
Nguyễn Văn Trường
Nguyễn Công Nam
Lâm Nhĩ Khang
Thái Hưng Thịnh
Võ Thành Nhân</t>
  </si>
  <si>
    <t>18149201 
18149185</t>
  </si>
  <si>
    <t>Châu Thanh Tùng
Huỳnh Minh Toàn</t>
  </si>
  <si>
    <t>18143031
18143045</t>
  </si>
  <si>
    <t>Hoàng Hữu Nghĩa
Đặng Ngọc Thiện</t>
  </si>
  <si>
    <t>19145121
19145433</t>
  </si>
  <si>
    <t>Phan Tấn Đạt
Lý Tấn Vương</t>
  </si>
  <si>
    <t>18145335
18145493</t>
  </si>
  <si>
    <t>19161216
19161219
19161281
19161308</t>
  </si>
  <si>
    <t>Phạm Văn Dũng
Nguyễn Thành Đạt
Lê Ngọc Sanh
Mai Nguyễn Khánh Trình</t>
  </si>
  <si>
    <t>18161227
18161292
18161309
18119181</t>
  </si>
  <si>
    <t>Trần Thị Ngọc Hồng
Lê Hoàng Triệu
Danh Thanh Tuấn
Trần Đỗ Hồn Nhiên</t>
  </si>
  <si>
    <t>18129033
18129027
18129034
17129030</t>
  </si>
  <si>
    <t>Nguyễn Văn Minh
Ông Thị Mỹ Kiều
Vũ Thị Minh
Vũ Khôi Nguyên</t>
  </si>
  <si>
    <t xml:space="preserve">Nguyễn Phúc Minh 18149125
Nguyễn Tiến Trung 18149195
Trần Văn Khải 17149086
</t>
  </si>
  <si>
    <t>18149125
18149195
17149086</t>
  </si>
  <si>
    <t>Nguyễn Phúc Minh
Nguyễn Tiến Trung
Trần Văn Khải</t>
  </si>
  <si>
    <t>18149084
18149115
18149112
18149085</t>
  </si>
  <si>
    <t>Bùi Lê Trung Hiếu
Nguyễn Minh Kiệt
Phan Quốc Kiệt
Chu Công Hiếu</t>
  </si>
  <si>
    <t>18149086
17149061
17149046
17149121
17149149</t>
  </si>
  <si>
    <t>Hoàng Ngọc Hiếu
Lương Tuấn Đạt
Võ Minh Bảo
Hồ Võ Trọng Nhân
Nguyễn Phúc Thịnh</t>
  </si>
  <si>
    <t>18149133
18149143
18149077</t>
  </si>
  <si>
    <t>Đặng Thị Thanh Nga
Nguyễn Thành Phát
Lê Văn Hải</t>
  </si>
  <si>
    <t>18143127
17143161</t>
  </si>
  <si>
    <t>Nguyễn Trần Long Nhật
Trần Thanh Tuấn</t>
  </si>
  <si>
    <t>18144003
18144054</t>
  </si>
  <si>
    <t>Nguyễn Trâm Anh
Nguyễn Lưu Minh Thuận</t>
  </si>
  <si>
    <t>19143124
19143039</t>
  </si>
  <si>
    <t>Lê Minh Hưng
Nguyễn Quyền Nhân</t>
  </si>
  <si>
    <t>19143095
19143090</t>
  </si>
  <si>
    <t>Lê Quốc Bảo
Đặng Ngọc Ấn</t>
  </si>
  <si>
    <t>19143006
19143019</t>
  </si>
  <si>
    <t>Huỳnh Lý Tấn Huy
Phạm Duy Bảo</t>
  </si>
  <si>
    <t>17143187
17143273</t>
  </si>
  <si>
    <t>Nguyễn Anh Dũng
Hồ Quốc Tường</t>
  </si>
  <si>
    <t>19143175
19143173</t>
  </si>
  <si>
    <t>Nguyễn Phúc Thiện
Bùi Trọng Thái</t>
  </si>
  <si>
    <t>17144164
17144219</t>
  </si>
  <si>
    <t>Nguyễn Mạnh Toàn
Nguyễn Công Hậu</t>
  </si>
  <si>
    <t>19147163
19144023
19144114</t>
  </si>
  <si>
    <t xml:space="preserve">Nguyễn Thị Thúy Vân
Nguyễn Trần Hoàng Long
Đỗ Ngọc Hào </t>
  </si>
  <si>
    <t>18143003
18143042
18143034</t>
  </si>
  <si>
    <t>18143009
18143038</t>
  </si>
  <si>
    <t>Ngô Duy Hải
Nguyễn Hữu Phúc</t>
  </si>
  <si>
    <t xml:space="preserve">18143020 
18143033 </t>
  </si>
  <si>
    <t>Giang Đăng Linh
Dương Phạm Triều Nhân</t>
  </si>
  <si>
    <t>Lê Bá Chiến
Vũ Tiến Thành
Nguyễn Quang Nhật</t>
  </si>
  <si>
    <t>Đoàn Kha Dũy 
Hà Tấn Phát
Ngô Bình Minh 
Phạm Đức Anh Đức</t>
  </si>
  <si>
    <t>18143004
18143035
18143027
18143008</t>
  </si>
  <si>
    <t>Nguyễn Văn Hưng
Nguyễn Tây
Trần Minh Khôi</t>
  </si>
  <si>
    <t>20143342
20143387
20143350</t>
  </si>
  <si>
    <t>Lê Thiện Khiêm
Hà Triệu Phú
Nguyễn Hoài Nam
Nguyễn Thành Tín</t>
  </si>
  <si>
    <t>19144132 
19144011
19144021
17144162</t>
  </si>
  <si>
    <t>Nguyễn Công Trường
Phạm Võ Hoàng Tâm
Phạm Minh Khôi
Chu Thẩm Trường Giang</t>
  </si>
  <si>
    <t>18143051
18143039
18143018
18144015</t>
  </si>
  <si>
    <t>Thái Dương Tuấn Thành
Đặng Lê Ngọc Hoà
Nguyễn Văn Thương
Võ Phan Mẫn Đạt</t>
  </si>
  <si>
    <t>18161146
18161076
18161161
18119065</t>
  </si>
  <si>
    <t xml:space="preserve">Trần Ngọc Huy 
Nguyễn Văn Hoàng 
Hoàng Gia Hội </t>
  </si>
  <si>
    <t>18149250
19149122
19149124</t>
  </si>
  <si>
    <t xml:space="preserve">Nguyễn Thị Lệ My
Hồ Đắc Lương
Lê Trung Hiếu 
Nguyễn Minh Quân </t>
  </si>
  <si>
    <t>18155032 
18155030
18155016
19149314</t>
  </si>
  <si>
    <t>Nguyễn Thị Thanh Huyền</t>
  </si>
  <si>
    <t>19135014</t>
  </si>
  <si>
    <t xml:space="preserve">Nguyễn Hoàng Anh Duy
Lữ Huỳnh Nhật An 
Đinh Gia Bảo 
Nguyễn Thanh Vân 
</t>
  </si>
  <si>
    <t xml:space="preserve">21160021
21160018
21160003
21160054
</t>
  </si>
  <si>
    <t xml:space="preserve">Lâm Khả Kỳ 
Nguyễn Minh Hiếu 
Trình Giao Minh
Hồ Thị Thúy Hạ </t>
  </si>
  <si>
    <t>18127025
21160029
21160039
21160008</t>
  </si>
  <si>
    <t>Huỳnh Lê Ánh Tuyết</t>
  </si>
  <si>
    <t>20155052</t>
  </si>
  <si>
    <t xml:space="preserve">Dương Thị Ngọc Hà
Lê Thị Thanh Hà 
Trần Thị Ngân 
Trần Kim Nguyên </t>
  </si>
  <si>
    <t>19136018
19136019
19136049
19136053</t>
  </si>
  <si>
    <t xml:space="preserve">Nguyễn Thị Tâm Anh
Trần Thanh Anh
Nguyễn Mai Trâm
</t>
  </si>
  <si>
    <t xml:space="preserve">19132013
19109021 
19109084
</t>
  </si>
  <si>
    <t xml:space="preserve">Lê Thị Ngọc Diễm 
Quách Ngọc Nhã Quỳnh 
Nguyễn Phi Thuỳ Trang </t>
  </si>
  <si>
    <t>17131005
17116117
19131141</t>
  </si>
  <si>
    <t xml:space="preserve">Nguyễn Hữu Nhựt 
Trương Võ Đoan Thanh </t>
  </si>
  <si>
    <t>18130033
17130041</t>
  </si>
  <si>
    <t xml:space="preserve">Nguyễn Thị Thanh Trúc
Trương Võ Đoan Thanh </t>
  </si>
  <si>
    <t>18130048
17130041</t>
  </si>
  <si>
    <t xml:space="preserve">Phạm Văn Cường 
Nguyễn Thiên Trang </t>
  </si>
  <si>
    <t>18130009
18130046</t>
  </si>
  <si>
    <t xml:space="preserve">Huỳnh Thanh Diệu 
Nguyễn Khánh </t>
  </si>
  <si>
    <t>18130012
18130023</t>
  </si>
  <si>
    <t>Bùi Ngọc Tiến</t>
  </si>
  <si>
    <t>18130045</t>
  </si>
  <si>
    <t>Văng Hoài Ân</t>
  </si>
  <si>
    <t>18130005</t>
  </si>
  <si>
    <t xml:space="preserve">Đặng Thanh Ngân 
Phan Lâm Nguyên
</t>
  </si>
  <si>
    <t xml:space="preserve">18130030
18130032
</t>
  </si>
  <si>
    <t>Nguyễn Anh Dũng
Hồ Quốc Tường</t>
  </si>
  <si>
    <t>Nguyễn Ngọc Thuận 
Phạm Văn Tình</t>
  </si>
  <si>
    <t>18144304
18144308</t>
  </si>
  <si>
    <t>Võ Nguyễn Kim Thoa 
Lương Thành Nam</t>
  </si>
  <si>
    <t>19104044
19104027</t>
  </si>
  <si>
    <t xml:space="preserve">Võ Thị Phương Trúc
Phùng Thanh Tùng </t>
  </si>
  <si>
    <t>19104060
19104065</t>
  </si>
  <si>
    <t xml:space="preserve">Trần Cao Tiến Đạt 
Nguyễn Ngọc Minh </t>
  </si>
  <si>
    <t>19104006
19104025</t>
  </si>
  <si>
    <t xml:space="preserve">Nguyễn Quốc An 
Nguyễn Việt Hùng </t>
  </si>
  <si>
    <t>19146074
19146059</t>
  </si>
  <si>
    <t xml:space="preserve">Lại Tiến Quang
Nguyễn Lê Hoàng Quân </t>
  </si>
  <si>
    <t>19146376
19146378</t>
  </si>
  <si>
    <t xml:space="preserve">Đỗ Huỳnh Nhật Huy 
Nguyễn Trần Như Ngọc </t>
  </si>
  <si>
    <t>18104016
18104035</t>
  </si>
  <si>
    <t>Bạch Quang Phước
Ngô Chí Thành</t>
  </si>
  <si>
    <t>18146192
18146211</t>
  </si>
  <si>
    <t>Cao Lâm Sơn
Trương Quốc Thiện</t>
  </si>
  <si>
    <t>19104037
19104042</t>
  </si>
  <si>
    <t xml:space="preserve">Đỗ Mạnh Chiến 
Võ Lương Nhơn Nghĩa </t>
  </si>
  <si>
    <t>19146309
19146071</t>
  </si>
  <si>
    <t>Trần Thị Kim Quy
Nguyễn Quang Nhật
Lê Quốc Phú 
Trần Thị Thanh Trúc</t>
  </si>
  <si>
    <t>20124310
20124294
20124302
20124341</t>
  </si>
  <si>
    <t xml:space="preserve">Hồ Thanh Ngân 
Nguyễn Thị Diễm Hương 
Nguyễn Anh Khang 
Phan Hồng Phúc </t>
  </si>
  <si>
    <t>20124284
20124262
20145532
20145099</t>
  </si>
  <si>
    <t xml:space="preserve">Nguyễn Thị Thanh Truyền 
Nguyễn Thị Diễm Trinh 
Nguyễn Thanh Trường </t>
  </si>
  <si>
    <t>20124343
20124339
20124345</t>
  </si>
  <si>
    <t>Bùi Võ Thanh Ngân
Nguyễn Thị Lưu
Mai Phú Thọ
Huỳnh An Như</t>
  </si>
  <si>
    <t>19124023
19124133
19146132
19109004</t>
  </si>
  <si>
    <t xml:space="preserve">Phan Huỳnh Thảo Nguyên
Võ Thị Thanh Hiền 
Đặng Thị Bích Phượng </t>
  </si>
  <si>
    <t>18119038
19124104
19124175</t>
  </si>
  <si>
    <t>Võ Thị Thu Hồng
Lê Hà Kim Quỳnh 
Nguyễn Huỳnh Bảo Trân</t>
  </si>
  <si>
    <t>19124107 
19124178
19124200</t>
  </si>
  <si>
    <t>Trương Võ Cẩm Khánh
Trần Út Thương</t>
  </si>
  <si>
    <t>20150072
18150058</t>
  </si>
  <si>
    <t xml:space="preserve">Nguyễn Thị Trúc Quyên 
Huỳnh Thanh Hải </t>
  </si>
  <si>
    <t>19150030
19150012</t>
  </si>
  <si>
    <t>Nguyễn Trần Vinh Thăng 
Phan Thị Như Ý</t>
  </si>
  <si>
    <t>18150053 
18150074</t>
  </si>
  <si>
    <t xml:space="preserve">Trần Ngọc Châu 
Phạm Thị Cẩm Trân 
Lâm Phú An </t>
  </si>
  <si>
    <t>18116050
18116132
19116060</t>
  </si>
  <si>
    <t xml:space="preserve">Nguyễn Trần Hoàng Anh
Trần Tiểu Phụng 
Nguyễn Thị Quỳnh Trân </t>
  </si>
  <si>
    <t>19116012
19116053
19116013</t>
  </si>
  <si>
    <t xml:space="preserve">Vương Quốc Hiếu 
Vũ Minh Tân </t>
  </si>
  <si>
    <t>19116085
19116128</t>
  </si>
  <si>
    <t xml:space="preserve">Trần Nguyễn Minh Hoàng 
Phan Thị Kim Quyên 
Lê Thị Phượng Quyên
Hồ Ngọc Minh Thư </t>
  </si>
  <si>
    <t>19116087
19116124
19116023
19116008</t>
  </si>
  <si>
    <t>Dương Lê Ngọc Anh</t>
  </si>
  <si>
    <t>19116018</t>
  </si>
  <si>
    <t xml:space="preserve">Nguyễn Thị Hạnh Hương 
Nguyễn Gia Hân 
Nguyễn Thị Cẩm Duyên </t>
  </si>
  <si>
    <t>19116096
19116081
19116072</t>
  </si>
  <si>
    <t xml:space="preserve">Nguyễn Thị Tuyết Hoa 
Vương Mỹ Khanh </t>
  </si>
  <si>
    <t>18116065
18116074</t>
  </si>
  <si>
    <t>Nguyễn Thụy Thanh Hiền 
Nguyễn Phạm Huyền Phương 
Nguyễn Long Hải</t>
  </si>
  <si>
    <t>18116015
18116030
19116077</t>
  </si>
  <si>
    <t>Nguyễn Thị Diễm Châu 
Nguyễn Ngọc Vân Anh 
Phạm Thị Diễm My 
Phạm Ngọc Anh Thư</t>
  </si>
  <si>
    <t>19116068
19116065
19116105
19116132</t>
  </si>
  <si>
    <t xml:space="preserve">19125041
19125130
19125024
19125104         </t>
  </si>
  <si>
    <t xml:space="preserve">Phạm Minh Tân 
Nguyễn Đức Tuấn Anh
Nguyễn Anh Thông 
Trịnh Bùi Dũng </t>
  </si>
  <si>
    <t>17125088 
17125003    
17125102  
17125015</t>
  </si>
  <si>
    <t xml:space="preserve">Lê Đức Kim Ngân 
Hoàng Yến Nhi 
Nguyễn Thị Kim Ngân 
Đào Ngọc Linh </t>
  </si>
  <si>
    <t>19125002
19116114
19125073
19125056</t>
  </si>
  <si>
    <t xml:space="preserve">Lê Mai Phương 
Lê Thị Quỳnh Như 
Đặng Trần Huyền Trâm </t>
  </si>
  <si>
    <t>19125088
19125084
19125116</t>
  </si>
  <si>
    <t>Võ Đình Tuấn 
Dương Thành Huy 
Nguyễn Nhật Trường 
Trịnh Duy Khánh</t>
  </si>
  <si>
    <t>19151195
19151023 
19151187 
19151141</t>
  </si>
  <si>
    <t xml:space="preserve">Nguyễn Hữu Hưng 
Phan Tọng Tấn
Vũ Văn Quang 
Hoàng Thị Thủy </t>
  </si>
  <si>
    <t>19151135
19151162
19151170
20342022</t>
  </si>
  <si>
    <t xml:space="preserve">Hồ Khải Minh
Lê Anh Huy 
Dương Khắc Luân </t>
  </si>
  <si>
    <t>19151154
19151132
19151152</t>
  </si>
  <si>
    <t xml:space="preserve">Phạm Đức Huy 
Nguyễn Quang Chiến 
Hà Thiên Tranh </t>
  </si>
  <si>
    <t>19151134
19151102
18151134</t>
  </si>
  <si>
    <t xml:space="preserve">Lê Trọng Hoàng 
Dương Hoàng Gia 
Nguyễn Thị Lâm Trúc 
Hồ Nguyễn Minh Thư </t>
  </si>
  <si>
    <t>20119132 
20119129 
20119172 
20119166</t>
  </si>
  <si>
    <t xml:space="preserve">Nguyễn Minh Châu 
Nguyễn Thắng Phong 
Bùi Nguyễn Nhật Hoàng 
Võ Bình An 
Nguyễn Chí Đức </t>
  </si>
  <si>
    <t>18119061
18119106
18119075
18119054
18119067</t>
  </si>
  <si>
    <t>Lê Thị Kim Khoa 
Nguyễn Hoài Phương Uyên 
Võ Quốc Tín 
Nguyễn Võ Thành Trí</t>
  </si>
  <si>
    <t>18119021
18119053
18119046
18119047</t>
  </si>
  <si>
    <t xml:space="preserve">Phan Minh Nhựt 
Phạm Trần Tiến Phát </t>
  </si>
  <si>
    <t>19145282
19145288</t>
  </si>
  <si>
    <t>Phạm Công Hoành</t>
  </si>
  <si>
    <t>18145123</t>
  </si>
  <si>
    <t>Trần Hữu Lộc</t>
  </si>
  <si>
    <t>19145034</t>
  </si>
  <si>
    <t>Nguyễn Tấn Huy</t>
  </si>
  <si>
    <t>18145130</t>
  </si>
  <si>
    <t>Nguyễn Thành Luân 19145152
Ngô Vũ Trường</t>
  </si>
  <si>
    <t>19145001</t>
  </si>
  <si>
    <t xml:space="preserve">Nguyễn Phú Toàn 
Nguyễn Minh Tuấn </t>
  </si>
  <si>
    <t>18145264
19145131</t>
  </si>
  <si>
    <t>Nguyễn Phan Lương Bằng</t>
  </si>
  <si>
    <t>18145003</t>
  </si>
  <si>
    <t xml:space="preserve">Nguyễn Lâm Trường Sơn
Vũ Trần Quang Duy </t>
  </si>
  <si>
    <t>19145175
19145169</t>
  </si>
  <si>
    <t xml:space="preserve">Lê Cao Thái 
Trần Quang Hưng </t>
  </si>
  <si>
    <t>19145009
19145148</t>
  </si>
  <si>
    <t xml:space="preserve">Nguyễn Hoàng Long 
Phạm Đình Thuận </t>
  </si>
  <si>
    <t>18145172
19145319</t>
  </si>
  <si>
    <t xml:space="preserve">Phan Thanh Tân 
Lê Hoàng Phi 
Trần Thị Diểm Thúy
Trần Nam Phát </t>
  </si>
  <si>
    <t>19142231
19142210
19142010
19142011</t>
  </si>
  <si>
    <t xml:space="preserve">Phạm Duy Phương
Nguyễn Hoàng Quân 
Nguyễn Vương Ái Long 
Phạm Nguyễn Thanh Long </t>
  </si>
  <si>
    <t>18142189
18142193
18142155
18142156</t>
  </si>
  <si>
    <t>Nguyễn Trần Quốc Bảo 19142122
Châu Thanh Tùng 19142268
Võ Quang Trường 19142262
Thái Hoàng Tiển 1</t>
  </si>
  <si>
    <t>9142019</t>
  </si>
  <si>
    <t xml:space="preserve">Nguyễn Thành Đạt
Đào Văn Hoàng
Nguyễn Quốc Trường 
Ngô Tiến Đạt 
Cao Huỳnh Đức 
</t>
  </si>
  <si>
    <t xml:space="preserve">19142130 
19142156
19142431
19116073
19142134
</t>
  </si>
  <si>
    <t xml:space="preserve">Phạm Hồng Hiệp
Nguyễn Thành Đạt 
Huỳnh Ngọc Tuyển
Nguyễn Ngọc Đức Huy </t>
  </si>
  <si>
    <t>17119021
17118014
17141151
17119026</t>
  </si>
  <si>
    <t>Lê Nguyễn Thiên Sang</t>
  </si>
  <si>
    <t>18161139</t>
  </si>
  <si>
    <t xml:space="preserve">Lê Phi Yến
Nguyễn Chí Cường
Phạm Hiếu Hạnh </t>
  </si>
  <si>
    <t>19161200
19161011
19161019</t>
  </si>
  <si>
    <t xml:space="preserve">Nguyễn Thị Thúy Vi 
Phạm Trần Trung Tín 
Trần Ngọc Công 
Phạm Nguyên Luân </t>
  </si>
  <si>
    <t>18161180
18161166
18161051
20161228</t>
  </si>
  <si>
    <t xml:space="preserve">Thái Hoàng Minh Tâm 
Nguyễn Quang Trường </t>
  </si>
  <si>
    <t>18119040
18119050</t>
  </si>
  <si>
    <t>Huỳnh Yến Như 19116202
Phạm Hồng Ni 19116203
Nguyễn Phương Uyên 19116231</t>
  </si>
  <si>
    <t xml:space="preserve">18142025
18142022
18142064
18142040
</t>
  </si>
  <si>
    <t>Nguyễn Đức Huy
Nguyễn Huy Hoàng
Lê Thành Tân
Nguyễn Hữu Lộc</t>
  </si>
  <si>
    <t>Huỳnh Thị Yến Ly 19128048
Đào Trọng Tín 19128083
Đoàn Thị Phương Giang 19128028
Nguyễn Văn Tân 19128069</t>
  </si>
  <si>
    <t>19128048
19128083
19128028
19128069</t>
  </si>
  <si>
    <t>Huỳnh Thị Yến Ly
Đào Trọng Tín
Đoàn Thị Phương Giang
Nguyễn Văn Tân</t>
  </si>
  <si>
    <t xml:space="preserve">Phùng Anh Quang 20143184
Hoàng Văn Minh 20143223
Phạm Lê Tuấn Kiệt 20143221
Nguyễn Minh Vũ 20143219 </t>
  </si>
  <si>
    <t>Âu Quang Mỹ 19143287
Trần Tường Vi 20143217</t>
  </si>
  <si>
    <t>Phùng Anh Quang
Hoàng Văn Minh
Phạm Lê Tuấn Kiệt
Nguyễn Minh Vũ</t>
  </si>
  <si>
    <t xml:space="preserve">20143184
20143223
20143221
20143219 </t>
  </si>
  <si>
    <t>Âu Quang Mỹ
Trần Tường Vi</t>
  </si>
  <si>
    <t>19143287
20143217</t>
  </si>
  <si>
    <t xml:space="preserve">Mai Thị Hoa Huệ 19125041
Nguyễn Trần Phương Uyên 19125130
Khổng Thị Anh Đào 19125024
Nguyễn Thị Thủy 19125104         </t>
  </si>
  <si>
    <t xml:space="preserve">Mai Thị Hoa Huệ 
Nguyễn Trần Phương Uyên 
Khổng Thị Anh Đào 
Nguyễn Thị Thủy </t>
  </si>
  <si>
    <t>Phạm Minh Tân 17125088 
Nguyễn Đức Tuấn Anh 17125003
Nguyễn Anh Thông 17125102  
Trịnh Bùi Dũng 17125015</t>
  </si>
  <si>
    <t>Lê Minh Trí 19143023
Phạm Thiên Quang 19143068
Lê Hoàng Khang 19143080</t>
  </si>
  <si>
    <t>Lê Minh Trí
Phạm Thiên Quang
Lê Hoàng Khang</t>
  </si>
  <si>
    <t>19143023
19143068
19143080</t>
  </si>
  <si>
    <t>Nguyễn Minh Hiếu 19143058
Trần Tuấn Phi 19143075
Võ Hoàng Quý 19143069</t>
  </si>
  <si>
    <t>Nguyễn Minh Hiếu
Trần Tuấn Phi
Võ Hoàng Quý</t>
  </si>
  <si>
    <t>19143058
19143075
19143069</t>
  </si>
  <si>
    <t>Nguyễn Minh Nhật 19143063
Vũ Đặng Minh Tiến 19143025</t>
  </si>
  <si>
    <t>Nguyễn Minh Nhật
Vũ Đặng Minh Tiến</t>
  </si>
  <si>
    <t>19143063
19143025</t>
  </si>
  <si>
    <t>Khoa Điện-Điện tử: 13 đề tài</t>
  </si>
  <si>
    <t>Khoa Công Nghệ Thông Tin: 06 đề tài</t>
  </si>
  <si>
    <t>Khoa Công nghệ Hóa học và thực phẩm: 15 đề tài</t>
  </si>
  <si>
    <t>Khoa Kinh Tế: 08 đề tài</t>
  </si>
  <si>
    <t>Khoa Xây Dựng: 07 đề tài</t>
  </si>
  <si>
    <t>Ngành CNKT Máy Tính: 03 đề tài</t>
  </si>
  <si>
    <t>NGÀNH CNKT Ô TÔ: 12 đề tài</t>
  </si>
  <si>
    <t>NGÀNH CNKT ĐIỆN TỬ - VIỄN THÔNG: 5 đề tài</t>
  </si>
  <si>
    <t>CNKT Xây dựng Công trình dân dụng và công nghiệp : 07 đề tài</t>
  </si>
  <si>
    <t>Khoa Xây dựng (bổ sung) : 03 đề tài</t>
  </si>
  <si>
    <t>nop</t>
  </si>
  <si>
    <t>Mô hình hàn tự động
1 bài báo trong danh mục HĐ GS mức 0.5 điểm
Báo cáo tổng hợp các KQ nghiên cứu</t>
  </si>
  <si>
    <t xml:space="preserve">Cao Hà Anh 21140001
Võ Kiều Phương Trân 21140088
</t>
  </si>
  <si>
    <t xml:space="preserve">Cao Hà Anh 
Võ Kiều Phương Trân 
</t>
  </si>
  <si>
    <t xml:space="preserve">21140001
21140088
</t>
  </si>
  <si>
    <t>Trịnh Hoàng Kha 1914518
Ngô Thị Hồng Vân 19126136</t>
  </si>
  <si>
    <t>Trịnh Hoàng Kha
Ngô Thị Hồng Vân</t>
  </si>
  <si>
    <t>1914518
19126136</t>
  </si>
  <si>
    <t>Cao Thị Cẩm Giang 19125027
Trần Thị Ngọc Hân 19125036
Huỳnh Thị Kim Ngân 19125071</t>
  </si>
  <si>
    <t xml:space="preserve">Cao Thị Cẩm Giang 
Trần Thị Ngọc Hân 
Huỳnh Thị Kim Ngân </t>
  </si>
  <si>
    <t>19125027
19125036
19125071</t>
  </si>
  <si>
    <t xml:space="preserve"> Lâm Thanh Phát 19124167</t>
  </si>
  <si>
    <t xml:space="preserve"> Lâm Thanh Phát </t>
  </si>
  <si>
    <t>đợt 2</t>
  </si>
  <si>
    <t>note</t>
  </si>
  <si>
    <t>bài báo</t>
  </si>
  <si>
    <t>Nhận HĐ+TM</t>
  </si>
  <si>
    <t>NT Đợt</t>
  </si>
  <si>
    <t>X</t>
  </si>
  <si>
    <t>sua lại tr1 tm</t>
  </si>
  <si>
    <t>Nguyễn Đình Việt Anh</t>
  </si>
  <si>
    <t>Nguyễn Đình Việt Anh 20157048</t>
  </si>
  <si>
    <t>20157048@student.hcmute.edu.vn</t>
  </si>
  <si>
    <t>0563591146</t>
  </si>
  <si>
    <t>Kiều Thị Xuân Ánh 18124007
Nguyễn Quang Hiệp 18124043
Lê Viết Cường 18124014</t>
  </si>
  <si>
    <t xml:space="preserve">Kiều Thị Xuân Ánh
Nguyễn Quang Hiệp 
Lê Viết Cường </t>
  </si>
  <si>
    <t>18124007
18124043
18124014</t>
  </si>
  <si>
    <t>BC</t>
  </si>
  <si>
    <t>Nghiên cứu chế tạo hệ thống cung cấp điện hybrid: ắc quy - máy phát - siêu tụ</t>
  </si>
  <si>
    <t>Đinh Đức Huy 19128036
Nguyễn Thị Tú Linh 19128044</t>
  </si>
  <si>
    <t>NOP HD&amp; TM</t>
  </si>
  <si>
    <t>Muc tieu &amp; noi dung chinh</t>
  </si>
  <si>
    <t>Email GVHD</t>
  </si>
  <si>
    <t xml:space="preserve">-Khảo sát lấy dữ liệu bằng phương pháp điền dã
-Phân tích, dựng không gian F11 trên nền REVIT hoặc Sketchup
-Dựng 3D áp vật liệu trên các bề mặt theo đúng thực tế
</t>
  </si>
  <si>
    <t>0975860976</t>
  </si>
  <si>
    <t>18157001@student.hcmute.edu.vn</t>
  </si>
  <si>
    <t>0765343889</t>
  </si>
  <si>
    <t xml:space="preserve">-Khảo sát lấy dữ liệu bằng phương pháp điền dã
-Phân tích, dựng không gian 3D trên nền REVIT hoặc Sketchup
-Dựng 3D áp vật liệu trên các bề mặt theo đúng thực tế
</t>
  </si>
  <si>
    <t>Võ Thanh An 18157001</t>
  </si>
  <si>
    <t>Nguyễn Thanh Phúc Trình 19157062</t>
  </si>
  <si>
    <t xml:space="preserve">Nguyễn Hiếu Trung Quân 20140075         </t>
  </si>
  <si>
    <t>TS.KTS Đỗ Xuân Sơn</t>
  </si>
  <si>
    <t>Th.S. KTS Võ Đình Tấn</t>
  </si>
  <si>
    <t>Th.S KTS Phạm Huy Hoàng</t>
  </si>
  <si>
    <t>Nguyễn Thanh Phúc Trình</t>
  </si>
  <si>
    <t xml:space="preserve">Nguyễn Hiếu Trung Quân    </t>
  </si>
  <si>
    <t>Hoangph@hcmute.edu.vn</t>
  </si>
  <si>
    <t>vdtan@hcmute.edu.vn</t>
  </si>
  <si>
    <t>Khoa Cơ khí động lực: 10 đề tài</t>
  </si>
  <si>
    <t>Tạo lập không gian 3D thực tế ảo cảnh quan khuôn viên trường DHSPKT TpHCM-Cơ sở 2</t>
  </si>
  <si>
    <t>Tạo lập không gian phòng trưng bày triển lãm  3D thực tế ảo tại nội thất tòa nhà trung tâm</t>
  </si>
  <si>
    <t>NGÀNH CNKT ĐIỆN - ĐIỆN TỬ: 06 đề tài</t>
  </si>
  <si>
    <t>Năm triệu đồng</t>
  </si>
  <si>
    <t>Bảy triệu đồng</t>
  </si>
  <si>
    <t>DANH MỤC ĐỀ TÀI ĐĂNG KÝ ĐỀ TÀI NGHIÊN CỨU KHOA HỌC SINH VIÊN NĂM 2022</t>
  </si>
  <si>
    <t>Mã số Đề tài</t>
  </si>
  <si>
    <t>TS. Phạm Thanh Tuân
Trần Tiến Dũng (GIZ)</t>
  </si>
  <si>
    <t>Thiết bị camera đo thân nhiệt và nhắc nhở đeo khẩu trang
Báo cáo tổng kết</t>
  </si>
  <si>
    <t>Thiết kế và thi công bộ mã hóa kênh theo công nghệ FPGA nhằm tăng độ tin cậy trong thông tin vô tuyến</t>
  </si>
  <si>
    <t>PGS.TS Hoàng Văn Dũng
KS. Lê Quang Trung (CTCPPT mắt thần SG)</t>
  </si>
  <si>
    <t>Th.S. Nguyễn Thị Thanh Vân
Huỳnh Minh Chiến (FPT)</t>
  </si>
  <si>
    <t>Nghiên cứu sự ảnh hưởng của đại dịch Covid 19 đến việc thực hiện TQM trong doanh nghiệp.</t>
  </si>
  <si>
    <t>TS. Trần Vũ Tự
Võ Ngọc Trung (tập đoàn Đèo cả)</t>
  </si>
  <si>
    <t>TS. Nguyễn Văn Hoan
Trần Thị Thảo</t>
  </si>
  <si>
    <t xml:space="preserve">Bài báo khoa học đăng toàn văn trong kỷ yếu hội nghị, hội thảo có chỉ số ISBN.
1 Sản phẩm hệ điện hóa chế tạo Graphene
Báo cáo tổng kết
</t>
  </si>
  <si>
    <t>Khoa Cơ khí CTM:  13 đề tài</t>
  </si>
  <si>
    <t>Khoa Đào tạo Chất lượng cao:  106  đề tài</t>
  </si>
  <si>
    <t>Bùi Thị Thanh Quyên 18125062
Nguyễn Ngân Quỳnh 18125066
Trần Thị Lệ Thủy 18125078
Nguyễn Thiên Trang 18125088</t>
  </si>
  <si>
    <t xml:space="preserve">Bùi Thị Thanh Quyên 
Nguyễn Ngân Quỳnh 
Trần Thị Lệ Thủy
Nguyễn Thiên Trang </t>
  </si>
  <si>
    <t>18125062
18125066
18125078
18125088</t>
  </si>
  <si>
    <t>Nguyễn Xuân Trường 19145054
Đặng Lê Nguyên Vũ 19145337</t>
  </si>
  <si>
    <t xml:space="preserve">Nguyễn Xuân Trường 
Đặng Lê Nguyên Vũ </t>
  </si>
  <si>
    <t>19145054
19145337</t>
  </si>
  <si>
    <t>Nghiên cứu sử dụng mạng học sâu vào điều khiển Quadcopter né tránh vật cản</t>
  </si>
  <si>
    <t>Tên đề tài</t>
  </si>
  <si>
    <t>Chủ nhiệm đề tài (CNĐT)</t>
  </si>
  <si>
    <t>Thành viên đề tài</t>
  </si>
  <si>
    <t>Giáo viên hướng dẫn (GVHD)</t>
  </si>
  <si>
    <t>Ghi chú</t>
  </si>
  <si>
    <r>
      <t xml:space="preserve">BỘ GIÁO DỤC VÀ ĐÀO TẠO
TRƯỜNG ĐẠI HỌC SƯ PHẠM KỸ THUẬT
</t>
    </r>
    <r>
      <rPr>
        <b/>
        <u/>
        <sz val="11"/>
        <rFont val="Times New Roman"/>
        <family val="1"/>
      </rPr>
      <t>THÀNH PHỐ HỒ CHÍ MINH</t>
    </r>
  </si>
  <si>
    <r>
      <t xml:space="preserve">CỘNG HÒA XÃ HỘI CHỦ NGHĨA VIỆT NAM
</t>
    </r>
    <r>
      <rPr>
        <b/>
        <u/>
        <sz val="11"/>
        <rFont val="Times New Roman"/>
        <family val="1"/>
      </rPr>
      <t>Độc lập - Tự do - Hạnh phúc</t>
    </r>
  </si>
  <si>
    <r>
      <t>Khảo sát ảnh hưởng của bột đu đủ xanh (</t>
    </r>
    <r>
      <rPr>
        <i/>
        <sz val="10"/>
        <rFont val="Times New Roman"/>
        <family val="1"/>
      </rPr>
      <t>Carica papaya</t>
    </r>
    <r>
      <rPr>
        <sz val="10"/>
        <rFont val="Times New Roman"/>
        <family val="1"/>
      </rPr>
      <t xml:space="preserve"> L.) đến chất lượng của muỗng đũa có thể ăn được (Edible Cutlery)</t>
    </r>
  </si>
  <si>
    <r>
      <t>Nghiên cứu phương pháp trích ly anthocyanins từ lá tía tô (</t>
    </r>
    <r>
      <rPr>
        <i/>
        <sz val="10"/>
        <rFont val="Times New Roman"/>
        <family val="1"/>
      </rPr>
      <t>Perilla frutescens L.</t>
    </r>
    <r>
      <rPr>
        <sz val="10"/>
        <rFont val="Times New Roman"/>
        <family val="1"/>
      </rPr>
      <t>) và bổ sung tạo màu cho kẹo dẻo</t>
    </r>
  </si>
  <si>
    <r>
      <t>Khảo sát ảnh hưởng của dịch chiết lá cẩm (</t>
    </r>
    <r>
      <rPr>
        <i/>
        <sz val="10"/>
        <rFont val="Times New Roman"/>
        <family val="1"/>
      </rPr>
      <t>Peristrophe Bilvalvis</t>
    </r>
    <r>
      <rPr>
        <sz val="10"/>
        <rFont val="Times New Roman"/>
        <family val="1"/>
      </rPr>
      <t xml:space="preserve"> L.) lên tính chất màng Pectin-Carboxymethyl Cellulose</t>
    </r>
  </si>
  <si>
    <r>
      <t xml:space="preserve">Ảnh hưởng của nguồn dinh dưỡng từ nước vo gạo đến khả năng tạo màng và tính chất của màng cellulose thu nhận từ vi khuẩn </t>
    </r>
    <r>
      <rPr>
        <i/>
        <sz val="10"/>
        <rFont val="Times New Roman"/>
        <family val="1"/>
      </rPr>
      <t>Gluconacetobacter xylinus</t>
    </r>
  </si>
  <si>
    <r>
      <t xml:space="preserve">Khảo sát ảnh hưởng của tỉ lệ nước vo gạo và nước dừa già lên khả năng tạo màng của vi khuẩn </t>
    </r>
    <r>
      <rPr>
        <i/>
        <sz val="10"/>
        <rFont val="Times New Roman"/>
        <family val="1"/>
      </rPr>
      <t>Gluconacetobacter xylinus</t>
    </r>
    <r>
      <rPr>
        <sz val="10"/>
        <rFont val="Times New Roman"/>
        <family val="1"/>
      </rPr>
      <t>. 
Khảo sát các tính chất của màng cellulose vi khuẩn.</t>
    </r>
  </si>
  <si>
    <t>Giảm thiểu được nguồn rác thải từ khẩu trang y tế, hướng đến môi trường xanh - sạch - đẹp. Tạo ra sản phẩm là tấm vách ngăn từ khẩu trang tái chế đáp ứng các thông số kỹ thuật mang tính ứng dụng cao: cơ tính; ăn mòn hóa học; độ truyền qua; độ bám dính, kháng hóa chất, kháng độ ẩm.</t>
  </si>
  <si>
    <t xml:space="preserve">Nhằm xác định các yếu tố ảnh hưởng của stress đến hành vi ứng xử của sinh viên
Xác định rõ thực trạng nguyên nhân của stress và ảnh hưởng đến hành vi.  
Đề xuất kiến nghị trong việc làm giảm stress nâng cao tinh thần hành vi ứng xử cho sinh viên </t>
  </si>
  <si>
    <t>Các chương trình
1 Quyển báo cáo tổng kết
1 Bài báo khoa học</t>
  </si>
  <si>
    <t xml:space="preserve">Xây dựng chương trình mô phỏng và thực nghiệm ổn định thành 
công hệ thống trên mô phỏng dùng giải thuật tuyến tính (như PID hay LQR) Xây dựng chương trình mô phỏng và thực nghiệm ổn định thành công hệ thống trên mô phỏng dùng giải thuật fuzzy
</t>
  </si>
  <si>
    <t>Về mặt khoa học, đề tài sẽ giúp cho nhóm sinh viên thực hiện hiểu rõ thêm về cơ cấu và nguyên lý làm việc thực tiễn cũng như phương hướng phát triển của các hệ thống lưu trữ hàng hóa trong thực tế.
Về mặt thực tiễn, đề tài này có thể áp dụng vào thực tế để tạo ra một hệ thống lưu hàng thật sự với nguyên tắc làm việc giống nhau hoặc tương tự.
Việc xây dựng mô hình sẽ giúp ích cho việc nghiên cứu và là cơ sở để phát triển nguồn cảm hứng ghiên cứu khoa học cho sinh viên đang theo học tại trường Đại học Sư Phạm Kỹ Thuật Hồ Chí Minh.</t>
  </si>
  <si>
    <t>Phân loại và sự ảnh hưởng của các loại sự cố lên lưới điện truyền tải
Xây dựng phương trình và giải thuật để tính toán vị trí sự cố và giá trị điện trở tại điểm sự cố.</t>
  </si>
  <si>
    <t>Nghiên cứu, thiết kế và chế tạo thiết bị hỗ trợ dạy ngôn ngữ ký hiệu cho trẻ em câm/điếc dựa trên phần cứng cánh tay robot, kết hợp sử dụng deep learning để đánh giá cho điểm quá trình học tập.</t>
  </si>
  <si>
    <t xml:space="preserve">Nghiên cứu thiết kế và chế tạo ra thiết bị mũ bảo hộ và hệ thống giám sát trên website và app trên điện thoại có những chức năng sau:
An toàn cho công nhân lao động.
Thu thập nhiệt độ môi trường, khí CH4, CO, tình trạng khẩn cấp và điện tim của công nhân.
Công nhân có thể quan sát các thông số hiện tại tại nơi làm việc.
Cảnh báo nguy hiểm hai chiều giữa thiết bị và hệ thống giám sát
Giám sát và cảnh báo thông qua website và app
</t>
  </si>
  <si>
    <t>Nghiên cứu, mô phỏng bằng cadance mạch giảm công suất tiêu thụ, sử dụng kỹ thuật clock gating kết hợp với power gating</t>
  </si>
  <si>
    <t>Thiết kế, chế tạo máy đóng gói khẩu trang</t>
  </si>
  <si>
    <t>Nghiên cứu công nghệ hàn và các yêu cầu kỹ thuật của quá trình hàn tự động
Thiết kế và chế tạo mô hình hàn tự động. Thực nghiệm
Tổng hợp các KQ đạt được</t>
  </si>
  <si>
    <t xml:space="preserve">Đề tài hướng đến sử dụng vật liệu tái chế là bùn lòng sông để làm thành đất đắp cho bờ kè. Khi đó ma sát đất và cừ lasen (kim loại) cần được xét đến.
Nghiên cứu đặc trưng cơ lý đất bùn lòng sông.
Thí nghiệm cắt đất trực tiếp với các cấp tải và tốc độ cắt khác nhau.
Xác định hệ số ma sát đất và kim loại.
</t>
  </si>
  <si>
    <t>-Bộ dữ liệu khảo sát nền đưa vào máy tính các mặt bằng - mặt đứng – mặt cắt 2D của tổng thể Cơ sở 1 -Trường ĐH SPKT TP.HCM. Dựng hình khối không gian 3D</t>
  </si>
  <si>
    <t>Tìm hiểu trải nghiệm của sinh viên chuyên ngành tiếng Anh ở một trường đại học sư phạm kỹ thuật, nhằm hiểu rõ hơn và sâu hơn những thuận lợi và khó khăn mà các sinh viên này đã trải qua. Bên cạnh đó, đề tài cũng đưa ra những kiến nghị cho giảng viên, các nhà quản lý, và các đơn vị hữu quan về việc tổ chức dạy học trực tuyến để cả người học và người dạy đều được quan tâm và có cơ hội phát triển trong quá trình này.</t>
  </si>
  <si>
    <t>Nghiên cứu những yếu tố ảnh hưởng đến quá trình trích ly polysaccharides từ mồng tơi, từ đó nhằm tăng hiệu suất trích ly. Sau đó xác định được tính chất của gel mồng tơi tạo tiền đề phát triển ngành công nghiệp phụ gia.</t>
  </si>
  <si>
    <t>Tổng cộng</t>
  </si>
  <si>
    <t>Tiền chữ: Một tỷ một trăm năm mươi chín triệu đồng</t>
  </si>
  <si>
    <t>-Bộ dữ liệu khảo sát nền đưa vào máy tính các mặt bằng - mặt đứng – mặt cắt 2D của không gian phòng trưng bày triển lãm 3D thực tế ảo tại nội thất TNTT -Trường ĐH SPKT TP.HCM. Dựng hình khối không gian 3D</t>
  </si>
  <si>
    <t>-Bộ dữ liệu khảo sát nền đưa vào máy tính các mặt bằng - mặt đứng – mặt cắt 2D của tổng thể Cơ sở 2 -Trường ĐH SPKT tp. Hồ Chí Minh. Dựng hình khối không gian 3D</t>
  </si>
  <si>
    <t>ĐẠT</t>
  </si>
  <si>
    <t>KHÁ</t>
  </si>
  <si>
    <t>XUẤT SẮC</t>
  </si>
  <si>
    <t>TỐT</t>
  </si>
  <si>
    <t>NOP TT</t>
  </si>
  <si>
    <t>KO THANH TOÁN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</si>
</sst>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1"/>
      <color theme="1"/>
      <name val="Calibri"/>
      <family val="2"/>
      <scheme val="minor"/>
    </font>
    <font>
      <sz val="12"/>
      <name val="VNI-Times"/>
    </font>
    <font>
      <u/>
      <sz val="11"/>
      <color theme="10"/>
      <name val="Calibri"/>
      <family val="2"/>
      <scheme val="minor"/>
    </font>
    <font>
      <u/>
      <sz val="12"/>
      <color indexed="12"/>
      <name val="VNI-Times"/>
    </font>
    <font>
      <sz val="10"/>
      <color rgb="FF000000"/>
      <name val="Arial"/>
      <family val="2"/>
    </font>
    <font>
      <sz val="11"/>
      <color theme="1"/>
      <name val="Calibri"/>
      <family val="2"/>
      <scheme val="minor"/>
    </font>
    <font>
      <u/>
      <sz val="12"/>
      <color indexed="12"/>
      <name val="VNI-Times"/>
    </font>
    <font>
      <u/>
      <sz val="11"/>
      <color theme="10"/>
      <name val="Calibri"/>
      <family val="2"/>
      <scheme val="minor"/>
    </font>
    <font>
      <sz val="12"/>
      <name val="VNI-Times"/>
    </font>
    <font>
      <sz val="10"/>
      <color rgb="FF000000"/>
      <name val="Arial"/>
      <family val="2"/>
    </font>
    <font>
      <b/>
      <sz val="14"/>
      <name val="Times New Roman"/>
      <family val="1"/>
    </font>
    <font>
      <b/>
      <sz val="11"/>
      <name val="Times New Roman"/>
      <family val="1"/>
    </font>
    <font>
      <b/>
      <u/>
      <sz val="11"/>
      <name val="Times New Roman"/>
      <family val="1"/>
    </font>
    <font>
      <b/>
      <sz val="10"/>
      <name val="Times New Roman"/>
      <family val="1"/>
    </font>
    <font>
      <sz val="10"/>
      <name val="Times New Roman"/>
      <family val="1"/>
    </font>
    <font>
      <u/>
      <sz val="10"/>
      <name val="Times New Roman"/>
      <family val="1"/>
    </font>
    <font>
      <u/>
      <sz val="10"/>
      <name val="Calibri"/>
      <family val="2"/>
      <scheme val="minor"/>
    </font>
    <font>
      <i/>
      <sz val="10"/>
      <name val="Times New Roman"/>
      <family val="1"/>
    </font>
    <font>
      <b/>
      <i/>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3" fillId="0" borderId="0" applyNumberFormat="0" applyFill="0" applyBorder="0" applyAlignment="0" applyProtection="0">
      <alignment vertical="top"/>
      <protection locked="0"/>
    </xf>
    <xf numFmtId="0" fontId="1" fillId="0" borderId="0"/>
    <xf numFmtId="0" fontId="4" fillId="0" borderId="0"/>
    <xf numFmtId="0" fontId="5" fillId="0" borderId="0"/>
    <xf numFmtId="0" fontId="7" fillId="0" borderId="0" applyNumberFormat="0" applyFill="0" applyBorder="0" applyAlignment="0" applyProtection="0"/>
    <xf numFmtId="0" fontId="9" fillId="0" borderId="0"/>
    <xf numFmtId="0" fontId="8" fillId="0" borderId="0"/>
    <xf numFmtId="0" fontId="8" fillId="0" borderId="0"/>
    <xf numFmtId="43" fontId="8" fillId="0" borderId="0" applyFont="0" applyFill="0" applyBorder="0" applyAlignment="0" applyProtection="0"/>
    <xf numFmtId="0" fontId="6" fillId="0" borderId="0" applyNumberFormat="0" applyFill="0" applyBorder="0" applyAlignment="0" applyProtection="0">
      <alignment vertical="top"/>
      <protection locked="0"/>
    </xf>
  </cellStyleXfs>
  <cellXfs count="95">
    <xf numFmtId="0" fontId="0" fillId="0" borderId="0" xfId="0"/>
    <xf numFmtId="0" fontId="14" fillId="0" borderId="0" xfId="0" applyFont="1" applyFill="1"/>
    <xf numFmtId="0" fontId="13" fillId="0" borderId="1" xfId="0" applyFont="1" applyFill="1" applyBorder="1" applyAlignment="1">
      <alignment horizontal="center" vertical="top" wrapText="1"/>
    </xf>
    <xf numFmtId="0" fontId="13" fillId="0" borderId="0" xfId="0" applyFont="1" applyFill="1" applyAlignment="1">
      <alignment horizontal="center" vertical="top"/>
    </xf>
    <xf numFmtId="3" fontId="13" fillId="0" borderId="1" xfId="1"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xf>
    <xf numFmtId="3" fontId="13" fillId="0" borderId="1" xfId="1" applyNumberFormat="1" applyFont="1" applyFill="1" applyBorder="1" applyAlignment="1">
      <alignment horizontal="right" vertical="top" wrapText="1"/>
    </xf>
    <xf numFmtId="0" fontId="14" fillId="0" borderId="1" xfId="0" applyFont="1" applyFill="1" applyBorder="1" applyAlignment="1">
      <alignment vertical="top" wrapText="1"/>
    </xf>
    <xf numFmtId="0" fontId="14" fillId="0" borderId="1" xfId="0" applyFont="1" applyFill="1" applyBorder="1" applyAlignment="1">
      <alignment vertical="top"/>
    </xf>
    <xf numFmtId="0" fontId="14" fillId="0" borderId="1" xfId="0" applyFont="1" applyFill="1" applyBorder="1"/>
    <xf numFmtId="0" fontId="14"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4" fillId="0" borderId="1" xfId="0" quotePrefix="1" applyFont="1" applyFill="1" applyBorder="1" applyAlignment="1">
      <alignment vertical="top" wrapText="1"/>
    </xf>
    <xf numFmtId="0" fontId="14" fillId="0" borderId="1" xfId="2" quotePrefix="1" applyFont="1" applyFill="1" applyBorder="1" applyAlignment="1">
      <alignment horizontal="left" vertical="top" wrapText="1"/>
    </xf>
    <xf numFmtId="0" fontId="14" fillId="0" borderId="1" xfId="0" applyNumberFormat="1" applyFont="1" applyFill="1" applyBorder="1" applyAlignment="1">
      <alignment vertical="top" wrapText="1"/>
    </xf>
    <xf numFmtId="0" fontId="15" fillId="0" borderId="1" xfId="2" applyFont="1" applyFill="1" applyBorder="1" applyAlignment="1">
      <alignment vertical="top" wrapText="1"/>
    </xf>
    <xf numFmtId="0" fontId="14" fillId="0" borderId="1" xfId="0" applyFont="1" applyFill="1" applyBorder="1" applyAlignment="1">
      <alignment vertical="center"/>
    </xf>
    <xf numFmtId="0" fontId="14" fillId="0" borderId="0" xfId="0" applyFont="1" applyFill="1" applyAlignment="1">
      <alignment vertical="center"/>
    </xf>
    <xf numFmtId="49" fontId="14" fillId="0" borderId="1" xfId="0" applyNumberFormat="1" applyFont="1" applyFill="1" applyBorder="1" applyAlignment="1">
      <alignment vertical="top" wrapText="1"/>
    </xf>
    <xf numFmtId="49" fontId="14" fillId="0" borderId="1" xfId="1" quotePrefix="1" applyNumberFormat="1" applyFont="1" applyFill="1" applyBorder="1" applyAlignment="1">
      <alignment horizontal="right" vertical="top" wrapText="1"/>
    </xf>
    <xf numFmtId="0" fontId="14" fillId="0" borderId="1" xfId="0" applyFont="1" applyFill="1" applyBorder="1" applyAlignment="1">
      <alignment horizontal="center" vertical="top"/>
    </xf>
    <xf numFmtId="0" fontId="14" fillId="0" borderId="1" xfId="0" applyFont="1" applyFill="1" applyBorder="1" applyAlignment="1">
      <alignment horizontal="left" vertical="top"/>
    </xf>
    <xf numFmtId="0" fontId="14" fillId="0" borderId="1" xfId="0" applyFont="1" applyFill="1" applyBorder="1" applyAlignment="1">
      <alignment wrapText="1"/>
    </xf>
    <xf numFmtId="0" fontId="16" fillId="0" borderId="1" xfId="2" applyFont="1" applyFill="1" applyBorder="1" applyAlignment="1">
      <alignment horizontal="left" vertical="top" wrapText="1"/>
    </xf>
    <xf numFmtId="164" fontId="13" fillId="0" borderId="1" xfId="0" applyNumberFormat="1" applyFont="1" applyFill="1" applyBorder="1" applyAlignment="1">
      <alignment horizontal="right" vertical="top"/>
    </xf>
    <xf numFmtId="0" fontId="14" fillId="0" borderId="1" xfId="0" applyFont="1" applyFill="1" applyBorder="1" applyAlignment="1">
      <alignment horizontal="right" vertical="top"/>
    </xf>
    <xf numFmtId="0" fontId="15" fillId="0" borderId="1" xfId="4" applyFont="1" applyFill="1" applyBorder="1" applyAlignment="1" applyProtection="1">
      <alignment horizontal="left" vertical="top" wrapText="1"/>
    </xf>
    <xf numFmtId="0" fontId="14" fillId="0" borderId="1" xfId="0" applyNumberFormat="1" applyFont="1" applyFill="1" applyBorder="1" applyAlignment="1">
      <alignment horizontal="left" vertical="top" wrapText="1"/>
    </xf>
    <xf numFmtId="0" fontId="15" fillId="0" borderId="1" xfId="2" applyFont="1" applyFill="1" applyBorder="1" applyAlignment="1" applyProtection="1">
      <alignment horizontal="left" vertical="top" wrapText="1"/>
    </xf>
    <xf numFmtId="0" fontId="15" fillId="0" borderId="1" xfId="4" applyFont="1" applyFill="1" applyBorder="1" applyAlignment="1" applyProtection="1">
      <alignment horizontal="left" vertical="top"/>
    </xf>
    <xf numFmtId="164" fontId="13" fillId="0" borderId="1" xfId="0" applyNumberFormat="1" applyFont="1" applyFill="1" applyBorder="1" applyAlignment="1">
      <alignment vertical="top"/>
    </xf>
    <xf numFmtId="164" fontId="15" fillId="0" borderId="1" xfId="0" applyNumberFormat="1" applyFont="1" applyFill="1" applyBorder="1" applyAlignment="1">
      <alignment horizontal="center" vertical="top" wrapText="1"/>
    </xf>
    <xf numFmtId="0" fontId="14" fillId="0" borderId="1" xfId="0" quotePrefix="1" applyFont="1" applyFill="1" applyBorder="1" applyAlignment="1">
      <alignment horizontal="right" vertical="top"/>
    </xf>
    <xf numFmtId="0" fontId="14" fillId="0" borderId="1" xfId="0" quotePrefix="1" applyFont="1" applyFill="1" applyBorder="1" applyAlignment="1">
      <alignment horizontal="left" vertical="top" wrapText="1"/>
    </xf>
    <xf numFmtId="164" fontId="14" fillId="0" borderId="1" xfId="0" applyNumberFormat="1" applyFont="1" applyFill="1" applyBorder="1" applyAlignment="1">
      <alignment horizontal="center" vertical="top" wrapText="1"/>
    </xf>
    <xf numFmtId="0" fontId="15" fillId="0" borderId="1" xfId="0" applyFont="1" applyFill="1" applyBorder="1" applyAlignment="1">
      <alignment vertical="top" wrapText="1"/>
    </xf>
    <xf numFmtId="164" fontId="16" fillId="0" borderId="1" xfId="2" applyNumberFormat="1" applyFont="1" applyFill="1" applyBorder="1" applyAlignment="1">
      <alignment horizontal="center" vertical="top" wrapText="1"/>
    </xf>
    <xf numFmtId="0" fontId="13" fillId="0" borderId="1" xfId="0" applyFont="1" applyFill="1" applyBorder="1" applyAlignment="1">
      <alignment vertical="top" wrapText="1"/>
    </xf>
    <xf numFmtId="49" fontId="13" fillId="0" borderId="1" xfId="0" applyNumberFormat="1" applyFont="1" applyFill="1" applyBorder="1" applyAlignment="1">
      <alignment horizontal="right" vertical="top" wrapText="1"/>
    </xf>
    <xf numFmtId="0" fontId="14" fillId="0" borderId="1" xfId="2" applyFont="1" applyFill="1" applyBorder="1" applyAlignment="1">
      <alignment horizontal="left" vertical="top" wrapText="1"/>
    </xf>
    <xf numFmtId="49" fontId="14" fillId="0" borderId="1" xfId="1" applyNumberFormat="1" applyFont="1" applyFill="1" applyBorder="1" applyAlignment="1">
      <alignment horizontal="right" vertical="top" wrapText="1"/>
    </xf>
    <xf numFmtId="0" fontId="14" fillId="0" borderId="1" xfId="7" applyFont="1" applyFill="1" applyBorder="1" applyAlignment="1">
      <alignment vertical="top" wrapText="1"/>
    </xf>
    <xf numFmtId="0" fontId="14" fillId="0" borderId="1" xfId="7" applyFont="1" applyFill="1" applyBorder="1" applyAlignment="1">
      <alignment horizontal="left" vertical="top" wrapText="1"/>
    </xf>
    <xf numFmtId="164" fontId="14" fillId="0" borderId="1" xfId="0" applyNumberFormat="1" applyFont="1" applyFill="1" applyBorder="1" applyAlignment="1">
      <alignment horizontal="right" vertical="top"/>
    </xf>
    <xf numFmtId="49" fontId="14" fillId="0" borderId="1" xfId="0" applyNumberFormat="1" applyFont="1" applyFill="1" applyBorder="1" applyAlignment="1">
      <alignment horizontal="right" vertical="top" wrapText="1"/>
    </xf>
    <xf numFmtId="0" fontId="14" fillId="0" borderId="1" xfId="0" applyFont="1" applyFill="1" applyBorder="1" applyAlignment="1">
      <alignment horizontal="justify" vertical="top"/>
    </xf>
    <xf numFmtId="0" fontId="14" fillId="0" borderId="1" xfId="0" applyFont="1" applyFill="1" applyBorder="1" applyAlignment="1">
      <alignment horizontal="right" vertical="top" wrapText="1"/>
    </xf>
    <xf numFmtId="0" fontId="14" fillId="0" borderId="1" xfId="0" quotePrefix="1" applyFont="1" applyFill="1" applyBorder="1" applyAlignment="1">
      <alignment horizontal="right" vertical="top" wrapText="1"/>
    </xf>
    <xf numFmtId="0" fontId="14" fillId="0" borderId="1" xfId="0" quotePrefix="1" applyNumberFormat="1" applyFont="1" applyFill="1" applyBorder="1" applyAlignment="1">
      <alignment horizontal="left" vertical="top" wrapText="1"/>
    </xf>
    <xf numFmtId="164" fontId="14" fillId="0" borderId="1" xfId="0" applyNumberFormat="1" applyFont="1" applyFill="1" applyBorder="1" applyAlignment="1">
      <alignment horizontal="right" vertical="top" wrapText="1"/>
    </xf>
    <xf numFmtId="3" fontId="14" fillId="0" borderId="1" xfId="0" applyNumberFormat="1" applyFont="1" applyFill="1" applyBorder="1" applyAlignment="1">
      <alignment horizontal="right" vertical="top"/>
    </xf>
    <xf numFmtId="0" fontId="15" fillId="0" borderId="1" xfId="2"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top"/>
    </xf>
    <xf numFmtId="0" fontId="14" fillId="0" borderId="0" xfId="0" applyFont="1" applyFill="1" applyAlignment="1">
      <alignment horizontal="right" vertical="top"/>
    </xf>
    <xf numFmtId="0" fontId="16" fillId="0" borderId="1" xfId="2" applyFont="1" applyFill="1" applyBorder="1" applyAlignment="1">
      <alignment horizontal="left" vertical="top"/>
    </xf>
    <xf numFmtId="0" fontId="16" fillId="0" borderId="1" xfId="2" applyFont="1" applyFill="1" applyBorder="1" applyAlignment="1">
      <alignment horizontal="center" vertical="top" wrapText="1"/>
    </xf>
    <xf numFmtId="0" fontId="14" fillId="0" borderId="0" xfId="0" applyFont="1" applyFill="1" applyAlignment="1">
      <alignment vertical="top" wrapText="1"/>
    </xf>
    <xf numFmtId="0" fontId="16" fillId="0" borderId="1" xfId="2" applyFont="1" applyFill="1" applyBorder="1" applyAlignment="1">
      <alignment vertical="top" wrapText="1"/>
    </xf>
    <xf numFmtId="0" fontId="16" fillId="0" borderId="1" xfId="2" applyFont="1" applyFill="1" applyBorder="1" applyAlignment="1">
      <alignment vertical="center" wrapText="1"/>
    </xf>
    <xf numFmtId="0" fontId="14" fillId="0" borderId="0" xfId="0" applyFont="1" applyFill="1" applyAlignment="1">
      <alignment vertical="top"/>
    </xf>
    <xf numFmtId="0" fontId="14" fillId="0" borderId="0" xfId="0" applyFont="1" applyFill="1" applyAlignment="1">
      <alignment horizontal="left" vertical="top"/>
    </xf>
    <xf numFmtId="0" fontId="14" fillId="0" borderId="0" xfId="0" applyFont="1" applyFill="1" applyBorder="1" applyAlignment="1">
      <alignment horizontal="right" vertical="top"/>
    </xf>
    <xf numFmtId="0" fontId="14" fillId="0" borderId="0" xfId="0" applyFont="1" applyFill="1" applyAlignment="1">
      <alignment wrapText="1"/>
    </xf>
    <xf numFmtId="0" fontId="13" fillId="0" borderId="0" xfId="0" applyFont="1" applyFill="1" applyAlignment="1">
      <alignment horizontal="center" vertical="top" wrapText="1"/>
    </xf>
    <xf numFmtId="0" fontId="11" fillId="0" borderId="0" xfId="0" applyFont="1" applyFill="1" applyAlignment="1">
      <alignment vertical="center" wrapText="1"/>
    </xf>
    <xf numFmtId="0" fontId="14" fillId="0" borderId="0" xfId="0" applyFont="1" applyFill="1" applyAlignment="1">
      <alignment horizontal="left" vertical="top" wrapText="1"/>
    </xf>
    <xf numFmtId="164" fontId="13" fillId="0" borderId="1" xfId="0" applyNumberFormat="1" applyFont="1" applyFill="1" applyBorder="1" applyAlignment="1">
      <alignment horizontal="left" vertical="top" wrapText="1"/>
    </xf>
    <xf numFmtId="0" fontId="14" fillId="0" borderId="0" xfId="0" applyFont="1" applyFill="1" applyBorder="1" applyAlignment="1">
      <alignment horizontal="right" vertical="top" wrapText="1"/>
    </xf>
    <xf numFmtId="0" fontId="13" fillId="0" borderId="1" xfId="0" applyFont="1" applyFill="1" applyBorder="1" applyAlignment="1">
      <alignment horizontal="left" vertical="top" wrapText="1"/>
    </xf>
    <xf numFmtId="0" fontId="15" fillId="0" borderId="1" xfId="4" applyNumberFormat="1" applyFont="1" applyFill="1" applyBorder="1" applyAlignment="1" applyProtection="1">
      <alignment horizontal="left" vertical="top" wrapText="1"/>
    </xf>
    <xf numFmtId="0" fontId="14" fillId="0" borderId="1" xfId="5" quotePrefix="1" applyNumberFormat="1" applyFont="1" applyFill="1" applyBorder="1" applyAlignment="1">
      <alignment horizontal="right" vertical="top" wrapText="1"/>
    </xf>
    <xf numFmtId="3" fontId="13" fillId="0" borderId="1" xfId="0" applyNumberFormat="1" applyFont="1" applyFill="1" applyBorder="1" applyAlignment="1">
      <alignment horizontal="right" vertical="top" wrapText="1"/>
    </xf>
    <xf numFmtId="49" fontId="14" fillId="0" borderId="1" xfId="0" applyNumberFormat="1" applyFont="1" applyFill="1" applyBorder="1" applyAlignment="1">
      <alignment horizontal="center" vertical="top" wrapText="1"/>
    </xf>
    <xf numFmtId="49" fontId="14"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right" vertical="top"/>
    </xf>
    <xf numFmtId="164" fontId="15" fillId="0" borderId="1" xfId="0" applyNumberFormat="1" applyFont="1" applyFill="1" applyBorder="1" applyAlignment="1">
      <alignment vertical="top" wrapText="1"/>
    </xf>
    <xf numFmtId="49" fontId="14" fillId="0" borderId="1" xfId="0" quotePrefix="1" applyNumberFormat="1" applyFont="1" applyFill="1" applyBorder="1" applyAlignment="1">
      <alignment horizontal="right" vertical="top" wrapText="1"/>
    </xf>
    <xf numFmtId="3" fontId="13" fillId="0" borderId="1" xfId="0" applyNumberFormat="1" applyFont="1" applyFill="1" applyBorder="1" applyAlignment="1">
      <alignment horizontal="right" vertical="top"/>
    </xf>
    <xf numFmtId="0" fontId="16" fillId="0" borderId="1" xfId="2" applyFont="1" applyFill="1" applyBorder="1" applyAlignment="1">
      <alignment vertical="top"/>
    </xf>
    <xf numFmtId="164" fontId="13" fillId="0" borderId="1" xfId="0" applyNumberFormat="1" applyFont="1" applyFill="1" applyBorder="1" applyAlignment="1">
      <alignment horizontal="right" vertical="top" wrapText="1"/>
    </xf>
    <xf numFmtId="49" fontId="14" fillId="0" borderId="1" xfId="0" applyNumberFormat="1" applyFont="1" applyFill="1" applyBorder="1" applyAlignment="1">
      <alignment vertical="top"/>
    </xf>
    <xf numFmtId="0" fontId="14" fillId="0" borderId="2" xfId="0" applyFont="1" applyFill="1" applyBorder="1"/>
    <xf numFmtId="0" fontId="14" fillId="0" borderId="4" xfId="0" applyFont="1" applyFill="1" applyBorder="1"/>
    <xf numFmtId="0" fontId="14" fillId="0" borderId="3" xfId="0" applyFont="1" applyFill="1" applyBorder="1"/>
    <xf numFmtId="0" fontId="13" fillId="0" borderId="3" xfId="0" applyFont="1" applyFill="1" applyBorder="1" applyAlignment="1">
      <alignment horizontal="center" vertical="top"/>
    </xf>
    <xf numFmtId="0" fontId="14" fillId="0" borderId="0" xfId="0" applyFont="1" applyFill="1" applyBorder="1" applyAlignment="1">
      <alignment horizontal="center" vertical="top" wrapText="1"/>
    </xf>
    <xf numFmtId="0" fontId="14" fillId="0" borderId="1" xfId="0" applyFont="1" applyFill="1" applyBorder="1" applyAlignment="1">
      <alignment horizontal="left" vertical="top"/>
    </xf>
    <xf numFmtId="0" fontId="18" fillId="0" borderId="1" xfId="0" applyFont="1" applyFill="1" applyBorder="1" applyAlignment="1">
      <alignment horizontal="center" vertical="top"/>
    </xf>
    <xf numFmtId="0" fontId="13" fillId="0" borderId="1" xfId="0" applyFont="1" applyFill="1" applyBorder="1" applyAlignment="1">
      <alignment horizontal="left" vertical="top"/>
    </xf>
    <xf numFmtId="0" fontId="10" fillId="0" borderId="0" xfId="0" applyFont="1" applyFill="1" applyAlignment="1">
      <alignment horizontal="center" vertical="center"/>
    </xf>
    <xf numFmtId="0" fontId="11" fillId="0" borderId="0" xfId="0" applyFont="1" applyFill="1" applyAlignment="1">
      <alignment horizontal="center" vertical="top" wrapText="1"/>
    </xf>
    <xf numFmtId="0" fontId="11" fillId="0" borderId="0" xfId="0" applyFont="1" applyFill="1" applyAlignment="1">
      <alignment horizontal="center" vertical="center" wrapText="1"/>
    </xf>
    <xf numFmtId="0" fontId="14" fillId="0" borderId="1" xfId="0" applyFont="1" applyFill="1" applyBorder="1" applyAlignment="1">
      <alignment vertical="top"/>
    </xf>
  </cellXfs>
  <cellStyles count="14">
    <cellStyle name="Comma 2" xfId="1"/>
    <cellStyle name="Comma 2 2" xfId="12"/>
    <cellStyle name="Hyperlink" xfId="2" builtinId="8"/>
    <cellStyle name="Hyperlink 2" xfId="4"/>
    <cellStyle name="Hyperlink 2 2" xfId="13"/>
    <cellStyle name="Hyperlink 3" xfId="8"/>
    <cellStyle name="Normal" xfId="0" builtinId="0"/>
    <cellStyle name="Normal 2" xfId="5"/>
    <cellStyle name="Normal 2 2" xfId="10"/>
    <cellStyle name="Normal 3" xfId="3"/>
    <cellStyle name="Normal 3 2" xfId="11"/>
    <cellStyle name="Normal 4" xfId="6"/>
    <cellStyle name="Normal 4 2" xfId="9"/>
    <cellStyle name="Normal 5" xfId="7"/>
  </cellStyles>
  <dxfs count="6">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aicq@hcmute.edu.vn" TargetMode="External"/><Relationship Id="rId21" Type="http://schemas.openxmlformats.org/officeDocument/2006/relationships/hyperlink" Target="mailto:18129010@student.hcmute.edu.vn" TargetMode="External"/><Relationship Id="rId42" Type="http://schemas.openxmlformats.org/officeDocument/2006/relationships/hyperlink" Target="mailto:thaindh@hcmute.edu.vn" TargetMode="External"/><Relationship Id="rId63" Type="http://schemas.openxmlformats.org/officeDocument/2006/relationships/hyperlink" Target="mailto:21140069@student.hcmute.edu.vn" TargetMode="External"/><Relationship Id="rId84" Type="http://schemas.openxmlformats.org/officeDocument/2006/relationships/hyperlink" Target="mailto:hongnga@hcmute.edu.vn" TargetMode="External"/><Relationship Id="rId138" Type="http://schemas.openxmlformats.org/officeDocument/2006/relationships/hyperlink" Target="mailto:tri.truongquang@hcmute.edu.vn" TargetMode="External"/><Relationship Id="rId107" Type="http://schemas.openxmlformats.org/officeDocument/2006/relationships/hyperlink" Target="mailto:19116049@student.hcmute.edu.vn" TargetMode="External"/><Relationship Id="rId11" Type="http://schemas.openxmlformats.org/officeDocument/2006/relationships/hyperlink" Target="mailto:vulq@hcmute.edu.vn" TargetMode="External"/><Relationship Id="rId32" Type="http://schemas.openxmlformats.org/officeDocument/2006/relationships/hyperlink" Target="mailto:19128063@student.hcmute.edu.vn" TargetMode="External"/><Relationship Id="rId53" Type="http://schemas.openxmlformats.org/officeDocument/2006/relationships/hyperlink" Target="mailto:khanhhd@hcmute.edu.vn" TargetMode="External"/><Relationship Id="rId74" Type="http://schemas.openxmlformats.org/officeDocument/2006/relationships/hyperlink" Target="mailto:lannv@hcmute.edu.vn" TargetMode="External"/><Relationship Id="rId128" Type="http://schemas.openxmlformats.org/officeDocument/2006/relationships/hyperlink" Target="mailto:halm@hcmute.edu.vn" TargetMode="External"/><Relationship Id="rId149" Type="http://schemas.openxmlformats.org/officeDocument/2006/relationships/hyperlink" Target="mailto:17125032@student.hcmute.edu.vn" TargetMode="External"/><Relationship Id="rId5" Type="http://schemas.openxmlformats.org/officeDocument/2006/relationships/hyperlink" Target="mailto:huanvd@hcmute.edu.vn" TargetMode="External"/><Relationship Id="rId95" Type="http://schemas.openxmlformats.org/officeDocument/2006/relationships/hyperlink" Target="mailto:20133087@student.hcmute.edu.vn" TargetMode="External"/><Relationship Id="rId22" Type="http://schemas.openxmlformats.org/officeDocument/2006/relationships/hyperlink" Target="mailto:hiepspkt@hcmute.edu.vn" TargetMode="External"/><Relationship Id="rId27" Type="http://schemas.openxmlformats.org/officeDocument/2006/relationships/hyperlink" Target="mailto:19150056@student.hcmute.edu.vn" TargetMode="External"/><Relationship Id="rId43" Type="http://schemas.openxmlformats.org/officeDocument/2006/relationships/hyperlink" Target="mailto:19124101@student.hcmute.edu.vn" TargetMode="External"/><Relationship Id="rId48" Type="http://schemas.openxmlformats.org/officeDocument/2006/relationships/hyperlink" Target="mailto:chau98thao@gmail.com" TargetMode="External"/><Relationship Id="rId64" Type="http://schemas.openxmlformats.org/officeDocument/2006/relationships/hyperlink" Target="mailto:21160005@student.hcmute.edu.vn" TargetMode="External"/><Relationship Id="rId69" Type="http://schemas.openxmlformats.org/officeDocument/2006/relationships/hyperlink" Target="mailto:ngotrungtin163@gmail.com" TargetMode="External"/><Relationship Id="rId113" Type="http://schemas.openxmlformats.org/officeDocument/2006/relationships/hyperlink" Target="mailto:19116067@student.hcmute.edu.vn" TargetMode="External"/><Relationship Id="rId118" Type="http://schemas.openxmlformats.org/officeDocument/2006/relationships/hyperlink" Target="mailto:vulq@hcmute.edu.vn" TargetMode="External"/><Relationship Id="rId134" Type="http://schemas.openxmlformats.org/officeDocument/2006/relationships/hyperlink" Target="mailto:18149086@student.hcmute.edu.vn" TargetMode="External"/><Relationship Id="rId139" Type="http://schemas.openxmlformats.org/officeDocument/2006/relationships/hyperlink" Target="mailto:anhdtv@hcmute.edu.vn" TargetMode="External"/><Relationship Id="rId80" Type="http://schemas.openxmlformats.org/officeDocument/2006/relationships/hyperlink" Target="mailto:hongnga@hcmute.edu.vn" TargetMode="External"/><Relationship Id="rId85" Type="http://schemas.openxmlformats.org/officeDocument/2006/relationships/hyperlink" Target="mailto:18104016@student.hcmute.edu.vn" TargetMode="External"/><Relationship Id="rId150" Type="http://schemas.openxmlformats.org/officeDocument/2006/relationships/hyperlink" Target="mailto:19129057@student.hcmute.edu.vn" TargetMode="External"/><Relationship Id="rId12" Type="http://schemas.openxmlformats.org/officeDocument/2006/relationships/hyperlink" Target="mailto:19145103@student.hcmute.edu.vn" TargetMode="External"/><Relationship Id="rId17" Type="http://schemas.openxmlformats.org/officeDocument/2006/relationships/hyperlink" Target="mailto:tuyennt@hcmute.edu.vn" TargetMode="External"/><Relationship Id="rId33" Type="http://schemas.openxmlformats.org/officeDocument/2006/relationships/hyperlink" Target="mailto:mnduong0102@gmail.com" TargetMode="External"/><Relationship Id="rId38" Type="http://schemas.openxmlformats.org/officeDocument/2006/relationships/hyperlink" Target="mailto:anhvan@hcmute.edu.vn" TargetMode="External"/><Relationship Id="rId59" Type="http://schemas.openxmlformats.org/officeDocument/2006/relationships/hyperlink" Target="mailto:21155063@student.hcmute.edu.vn" TargetMode="External"/><Relationship Id="rId103" Type="http://schemas.openxmlformats.org/officeDocument/2006/relationships/hyperlink" Target="mailto:19146337@student.hcmute.edu.vn" TargetMode="External"/><Relationship Id="rId108" Type="http://schemas.openxmlformats.org/officeDocument/2006/relationships/hyperlink" Target="mailto:dzungdang@hcmute.edu.vn" TargetMode="External"/><Relationship Id="rId124" Type="http://schemas.openxmlformats.org/officeDocument/2006/relationships/hyperlink" Target="mailto:tungdt@hcmute.edu.vn" TargetMode="External"/><Relationship Id="rId129" Type="http://schemas.openxmlformats.org/officeDocument/2006/relationships/hyperlink" Target="mailto:nthai@hcmute.edu.vn" TargetMode="External"/><Relationship Id="rId54" Type="http://schemas.openxmlformats.org/officeDocument/2006/relationships/hyperlink" Target="mailto:tutv@hcmute.edu.vn" TargetMode="External"/><Relationship Id="rId70" Type="http://schemas.openxmlformats.org/officeDocument/2006/relationships/hyperlink" Target="mailto:tailm@hcmute.edu.vn" TargetMode="External"/><Relationship Id="rId75" Type="http://schemas.openxmlformats.org/officeDocument/2006/relationships/hyperlink" Target="mailto:19146061@student.hcmute.edu.vn" TargetMode="External"/><Relationship Id="rId91" Type="http://schemas.openxmlformats.org/officeDocument/2006/relationships/hyperlink" Target="mailto:thinhlv@hcmute.edu.vn" TargetMode="External"/><Relationship Id="rId96" Type="http://schemas.openxmlformats.org/officeDocument/2006/relationships/hyperlink" Target="mailto:19133001@student.hcmute.edu.vn" TargetMode="External"/><Relationship Id="rId140" Type="http://schemas.openxmlformats.org/officeDocument/2006/relationships/hyperlink" Target="mailto:uyentmt@hcmute.edu.vn" TargetMode="External"/><Relationship Id="rId145" Type="http://schemas.openxmlformats.org/officeDocument/2006/relationships/hyperlink" Target="mailto:tannt@hcmute.edu.vn" TargetMode="External"/><Relationship Id="rId1" Type="http://schemas.openxmlformats.org/officeDocument/2006/relationships/hyperlink" Target="mailto:trungdang@hcmute.edu.vn" TargetMode="External"/><Relationship Id="rId6" Type="http://schemas.openxmlformats.org/officeDocument/2006/relationships/hyperlink" Target="mailto:18145422@student.hcmute.edu.vn" TargetMode="External"/><Relationship Id="rId23" Type="http://schemas.openxmlformats.org/officeDocument/2006/relationships/hyperlink" Target="mailto:19128079@student.hcmute.edu.vn" TargetMode="External"/><Relationship Id="rId28" Type="http://schemas.openxmlformats.org/officeDocument/2006/relationships/hyperlink" Target="mailto:19150096@student.hcmute.edu.vn" TargetMode="External"/><Relationship Id="rId49" Type="http://schemas.openxmlformats.org/officeDocument/2006/relationships/hyperlink" Target="mailto:19136002@student.hcmute.edu.vn" TargetMode="External"/><Relationship Id="rId114" Type="http://schemas.openxmlformats.org/officeDocument/2006/relationships/hyperlink" Target="mailto:linhvtk@hcmute.edu.vn" TargetMode="External"/><Relationship Id="rId119" Type="http://schemas.openxmlformats.org/officeDocument/2006/relationships/hyperlink" Target="mailto:trainq@hcmute.edu.vn" TargetMode="External"/><Relationship Id="rId44" Type="http://schemas.openxmlformats.org/officeDocument/2006/relationships/hyperlink" Target="mailto:19132056@student.hcmute.edu.vn" TargetMode="External"/><Relationship Id="rId60" Type="http://schemas.openxmlformats.org/officeDocument/2006/relationships/hyperlink" Target="mailto:19149009@student.hcmute.edu.vn" TargetMode="External"/><Relationship Id="rId65" Type="http://schemas.openxmlformats.org/officeDocument/2006/relationships/hyperlink" Target="mailto:21160022@student.hcmute.edu.vn" TargetMode="External"/><Relationship Id="rId81" Type="http://schemas.openxmlformats.org/officeDocument/2006/relationships/hyperlink" Target="mailto:myau691@gmail.com" TargetMode="External"/><Relationship Id="rId86" Type="http://schemas.openxmlformats.org/officeDocument/2006/relationships/hyperlink" Target="mailto:tailm@hcmute.edu.vn" TargetMode="External"/><Relationship Id="rId130" Type="http://schemas.openxmlformats.org/officeDocument/2006/relationships/hyperlink" Target="mailto:lamnn@hcmute.edu.vn" TargetMode="External"/><Relationship Id="rId135" Type="http://schemas.openxmlformats.org/officeDocument/2006/relationships/hyperlink" Target="mailto:19143088@student.hcmute.edu.vn" TargetMode="External"/><Relationship Id="rId151" Type="http://schemas.openxmlformats.org/officeDocument/2006/relationships/hyperlink" Target="mailto:18157001@student.hcmute.edu.vn" TargetMode="External"/><Relationship Id="rId13" Type="http://schemas.openxmlformats.org/officeDocument/2006/relationships/hyperlink" Target="mailto:trungdang@hcmute.edu.vn" TargetMode="External"/><Relationship Id="rId18" Type="http://schemas.openxmlformats.org/officeDocument/2006/relationships/hyperlink" Target="mailto:18145424@student.hcmute.edu.vn" TargetMode="External"/><Relationship Id="rId39" Type="http://schemas.openxmlformats.org/officeDocument/2006/relationships/hyperlink" Target="mailto:anhvan@hcmute.edu.vn" TargetMode="External"/><Relationship Id="rId109" Type="http://schemas.openxmlformats.org/officeDocument/2006/relationships/hyperlink" Target="mailto:19116069@student.hcmute.edu.vn" TargetMode="External"/><Relationship Id="rId34" Type="http://schemas.openxmlformats.org/officeDocument/2006/relationships/hyperlink" Target="mailto:19128002@student.hcmute.edu.vn" TargetMode="External"/><Relationship Id="rId50" Type="http://schemas.openxmlformats.org/officeDocument/2006/relationships/hyperlink" Target="mailto:19126066@student.hcmute.edu.vn" TargetMode="External"/><Relationship Id="rId55" Type="http://schemas.openxmlformats.org/officeDocument/2006/relationships/hyperlink" Target="mailto:hoannv@hcmute.edu.vn" TargetMode="External"/><Relationship Id="rId76" Type="http://schemas.openxmlformats.org/officeDocument/2006/relationships/hyperlink" Target="mailto:phungdm@hcmute.edu.vn" TargetMode="External"/><Relationship Id="rId97" Type="http://schemas.openxmlformats.org/officeDocument/2006/relationships/hyperlink" Target="mailto:20133079@student.hcmute.edu.vn" TargetMode="External"/><Relationship Id="rId104" Type="http://schemas.openxmlformats.org/officeDocument/2006/relationships/hyperlink" Target="mailto:linhvtk@hcmute.edu.vn" TargetMode="External"/><Relationship Id="rId120" Type="http://schemas.openxmlformats.org/officeDocument/2006/relationships/hyperlink" Target="mailto:tuyennt@hcmute.edu.vn" TargetMode="External"/><Relationship Id="rId125" Type="http://schemas.openxmlformats.org/officeDocument/2006/relationships/hyperlink" Target="mailto:cuongnm@hcmute.edu.vn" TargetMode="External"/><Relationship Id="rId141" Type="http://schemas.openxmlformats.org/officeDocument/2006/relationships/hyperlink" Target="mailto:uyentmt@hcmute.edu.vn" TargetMode="External"/><Relationship Id="rId146" Type="http://schemas.openxmlformats.org/officeDocument/2006/relationships/hyperlink" Target="mailto:minhps@hcmute.edu.vn" TargetMode="External"/><Relationship Id="rId7" Type="http://schemas.openxmlformats.org/officeDocument/2006/relationships/hyperlink" Target="mailto:hieuntr@hcmute.edu.vn" TargetMode="External"/><Relationship Id="rId71" Type="http://schemas.openxmlformats.org/officeDocument/2006/relationships/hyperlink" Target="mailto:19104028@student.hcmute.edu.vn" TargetMode="External"/><Relationship Id="rId92" Type="http://schemas.openxmlformats.org/officeDocument/2006/relationships/hyperlink" Target="mailto:vanntth@hcmute.edu.vn" TargetMode="External"/><Relationship Id="rId2" Type="http://schemas.openxmlformats.org/officeDocument/2006/relationships/hyperlink" Target="mailto:19147223@student.hcmute.edu.vn" TargetMode="External"/><Relationship Id="rId29" Type="http://schemas.openxmlformats.org/officeDocument/2006/relationships/hyperlink" Target="mailto:19150071@student.hcmute.edu.vn" TargetMode="External"/><Relationship Id="rId24" Type="http://schemas.openxmlformats.org/officeDocument/2006/relationships/hyperlink" Target="mailto:19128007@student.hcmute.edu.vn" TargetMode="External"/><Relationship Id="rId40" Type="http://schemas.openxmlformats.org/officeDocument/2006/relationships/hyperlink" Target="mailto:ngocnpn@hcmute.edu.vn" TargetMode="External"/><Relationship Id="rId45" Type="http://schemas.openxmlformats.org/officeDocument/2006/relationships/hyperlink" Target="mailto:19124335@student.hcmute.edu.vn" TargetMode="External"/><Relationship Id="rId66" Type="http://schemas.openxmlformats.org/officeDocument/2006/relationships/hyperlink" Target="mailto:hieunt@hcmute.edu.vn" TargetMode="External"/><Relationship Id="rId87" Type="http://schemas.openxmlformats.org/officeDocument/2006/relationships/hyperlink" Target="mailto:19104061@student.hcmute.edu.vn" TargetMode="External"/><Relationship Id="rId110" Type="http://schemas.openxmlformats.org/officeDocument/2006/relationships/hyperlink" Target="mailto:myduyen@hcmute.edu.vn" TargetMode="External"/><Relationship Id="rId115" Type="http://schemas.openxmlformats.org/officeDocument/2006/relationships/hyperlink" Target="mailto:19116024@student.hcmute.edu.vn" TargetMode="External"/><Relationship Id="rId131" Type="http://schemas.openxmlformats.org/officeDocument/2006/relationships/hyperlink" Target="mailto:huanvm@hcmute.edu.vn" TargetMode="External"/><Relationship Id="rId136" Type="http://schemas.openxmlformats.org/officeDocument/2006/relationships/hyperlink" Target="mailto:19143126@student.hcmute.edu.vn" TargetMode="External"/><Relationship Id="rId61" Type="http://schemas.openxmlformats.org/officeDocument/2006/relationships/hyperlink" Target="mailto:19149038@student.hcmute.edu.vn" TargetMode="External"/><Relationship Id="rId82" Type="http://schemas.openxmlformats.org/officeDocument/2006/relationships/hyperlink" Target="mailto:hongnga@hcmute.edu.vn" TargetMode="External"/><Relationship Id="rId152" Type="http://schemas.openxmlformats.org/officeDocument/2006/relationships/hyperlink" Target="mailto:Hoangph@hcmute.edu.vn" TargetMode="External"/><Relationship Id="rId19" Type="http://schemas.openxmlformats.org/officeDocument/2006/relationships/hyperlink" Target="mailto:tuyennt@hcmute.edu.vn" TargetMode="External"/><Relationship Id="rId14" Type="http://schemas.openxmlformats.org/officeDocument/2006/relationships/hyperlink" Target="mailto:19147272@student.hcmute.edu.vn" TargetMode="External"/><Relationship Id="rId30" Type="http://schemas.openxmlformats.org/officeDocument/2006/relationships/hyperlink" Target="mailto:19116192@student.hcmute.edu.vn" TargetMode="External"/><Relationship Id="rId35" Type="http://schemas.openxmlformats.org/officeDocument/2006/relationships/hyperlink" Target="mailto:19124101@student.hcmute.edu.vn" TargetMode="External"/><Relationship Id="rId56" Type="http://schemas.openxmlformats.org/officeDocument/2006/relationships/hyperlink" Target="mailto:tutv@hcmute.edu.vn" TargetMode="External"/><Relationship Id="rId77" Type="http://schemas.openxmlformats.org/officeDocument/2006/relationships/hyperlink" Target="mailto:19146070@student.hcmute.edu.vn" TargetMode="External"/><Relationship Id="rId100" Type="http://schemas.openxmlformats.org/officeDocument/2006/relationships/hyperlink" Target="mailto:19151298@student.hcmute.edu.vn" TargetMode="External"/><Relationship Id="rId105" Type="http://schemas.openxmlformats.org/officeDocument/2006/relationships/hyperlink" Target="mailto:19116024@student.hcmute.edu.vn" TargetMode="External"/><Relationship Id="rId126" Type="http://schemas.openxmlformats.org/officeDocument/2006/relationships/hyperlink" Target="mailto:trangnv@hcmute.edu.vn" TargetMode="External"/><Relationship Id="rId147" Type="http://schemas.openxmlformats.org/officeDocument/2006/relationships/hyperlink" Target="mailto:tranthaison@hcmute.edu.vn" TargetMode="External"/><Relationship Id="rId8" Type="http://schemas.openxmlformats.org/officeDocument/2006/relationships/hyperlink" Target="mailto:18145485@student.hcmute.edu.vn" TargetMode="External"/><Relationship Id="rId51" Type="http://schemas.openxmlformats.org/officeDocument/2006/relationships/hyperlink" Target="mailto:linhttm@hcmute.edu.vn" TargetMode="External"/><Relationship Id="rId72" Type="http://schemas.openxmlformats.org/officeDocument/2006/relationships/hyperlink" Target="mailto:tailm@hcmute.edu.vn" TargetMode="External"/><Relationship Id="rId93" Type="http://schemas.openxmlformats.org/officeDocument/2006/relationships/hyperlink" Target="mailto:halm@hcmute.edu.vn" TargetMode="External"/><Relationship Id="rId98" Type="http://schemas.openxmlformats.org/officeDocument/2006/relationships/hyperlink" Target="mailto:19110200@student.hcmute.edu.vn" TargetMode="External"/><Relationship Id="rId121" Type="http://schemas.openxmlformats.org/officeDocument/2006/relationships/hyperlink" Target="mailto:thucnt@hcmute.edu.vn" TargetMode="External"/><Relationship Id="rId142" Type="http://schemas.openxmlformats.org/officeDocument/2006/relationships/hyperlink" Target="mailto:doannv@hcmute.edu.vn" TargetMode="External"/><Relationship Id="rId3" Type="http://schemas.openxmlformats.org/officeDocument/2006/relationships/hyperlink" Target="mailto:tuyennt@hcmute.edu.vn" TargetMode="External"/><Relationship Id="rId25" Type="http://schemas.openxmlformats.org/officeDocument/2006/relationships/hyperlink" Target="mailto:19116181@student.hcmute.edu.vn" TargetMode="External"/><Relationship Id="rId46" Type="http://schemas.openxmlformats.org/officeDocument/2006/relationships/hyperlink" Target="mailto:19132077@student.hcmute.edu.vn" TargetMode="External"/><Relationship Id="rId67" Type="http://schemas.openxmlformats.org/officeDocument/2006/relationships/hyperlink" Target="mailto:18144241@student.hcmute.edu.vn" TargetMode="External"/><Relationship Id="rId116" Type="http://schemas.openxmlformats.org/officeDocument/2006/relationships/hyperlink" Target="mailto:myduyen@hcmute.edu.vn" TargetMode="External"/><Relationship Id="rId137" Type="http://schemas.openxmlformats.org/officeDocument/2006/relationships/hyperlink" Target="mailto:18157055@student.hcmute.edu.vn" TargetMode="External"/><Relationship Id="rId20" Type="http://schemas.openxmlformats.org/officeDocument/2006/relationships/hyperlink" Target="mailto:19145501@student.hcmute.edu.vn" TargetMode="External"/><Relationship Id="rId41" Type="http://schemas.openxmlformats.org/officeDocument/2006/relationships/hyperlink" Target="mailto:ngocnpn@hcmute.edu.vn" TargetMode="External"/><Relationship Id="rId62" Type="http://schemas.openxmlformats.org/officeDocument/2006/relationships/hyperlink" Target="mailto:19135054@student.hcmute.edu.vn" TargetMode="External"/><Relationship Id="rId83" Type="http://schemas.openxmlformats.org/officeDocument/2006/relationships/hyperlink" Target="mailto:18104035@student.hcmute.edu.vn" TargetMode="External"/><Relationship Id="rId88" Type="http://schemas.openxmlformats.org/officeDocument/2006/relationships/hyperlink" Target="mailto:thotp@hcmute.edu.vn" TargetMode="External"/><Relationship Id="rId111" Type="http://schemas.openxmlformats.org/officeDocument/2006/relationships/hyperlink" Target="mailto:19116010@student.hcmute.edu.vn" TargetMode="External"/><Relationship Id="rId132" Type="http://schemas.openxmlformats.org/officeDocument/2006/relationships/hyperlink" Target="mailto:tandd@hcmute.edu.vn" TargetMode="External"/><Relationship Id="rId153" Type="http://schemas.openxmlformats.org/officeDocument/2006/relationships/hyperlink" Target="mailto:vdtan@hcmute.edu.vn" TargetMode="External"/><Relationship Id="rId15" Type="http://schemas.openxmlformats.org/officeDocument/2006/relationships/hyperlink" Target="mailto:cuongnm@hcmute.edu.vn" TargetMode="External"/><Relationship Id="rId36" Type="http://schemas.openxmlformats.org/officeDocument/2006/relationships/hyperlink" Target="mailto:vanntt@hcmute.edu.vn" TargetMode="External"/><Relationship Id="rId57" Type="http://schemas.openxmlformats.org/officeDocument/2006/relationships/hyperlink" Target="mailto:tutv@hcmute.edu.vn" TargetMode="External"/><Relationship Id="rId106" Type="http://schemas.openxmlformats.org/officeDocument/2006/relationships/hyperlink" Target="mailto:hoanpt@hcmute.edu.vn" TargetMode="External"/><Relationship Id="rId127" Type="http://schemas.openxmlformats.org/officeDocument/2006/relationships/hyperlink" Target="mailto:19145143@student.hcmute.edu.vn" TargetMode="External"/><Relationship Id="rId10" Type="http://schemas.openxmlformats.org/officeDocument/2006/relationships/hyperlink" Target="mailto:19154011@student.hcmute.edu.vn" TargetMode="External"/><Relationship Id="rId31" Type="http://schemas.openxmlformats.org/officeDocument/2006/relationships/hyperlink" Target="mailto:19128089@student.hcmute.edu.vn" TargetMode="External"/><Relationship Id="rId52" Type="http://schemas.openxmlformats.org/officeDocument/2006/relationships/hyperlink" Target="mailto:khanhhd@hcmute.edu.vn" TargetMode="External"/><Relationship Id="rId73" Type="http://schemas.openxmlformats.org/officeDocument/2006/relationships/hyperlink" Target="mailto:tuyetmai291201@gmail.com" TargetMode="External"/><Relationship Id="rId78" Type="http://schemas.openxmlformats.org/officeDocument/2006/relationships/hyperlink" Target="mailto:hongnga@hcmute.edu.vn" TargetMode="External"/><Relationship Id="rId94" Type="http://schemas.openxmlformats.org/officeDocument/2006/relationships/hyperlink" Target="mailto:nhunt@hcmute.edu.vn" TargetMode="External"/><Relationship Id="rId99" Type="http://schemas.openxmlformats.org/officeDocument/2006/relationships/hyperlink" Target="mailto:20110224@student.hcmute.edu.vn" TargetMode="External"/><Relationship Id="rId101" Type="http://schemas.openxmlformats.org/officeDocument/2006/relationships/hyperlink" Target="mailto:binhdh@hcmute.edu.vn" TargetMode="External"/><Relationship Id="rId122" Type="http://schemas.openxmlformats.org/officeDocument/2006/relationships/hyperlink" Target="mailto:hieuntr@hcmute.edu.vn" TargetMode="External"/><Relationship Id="rId143" Type="http://schemas.openxmlformats.org/officeDocument/2006/relationships/hyperlink" Target="mailto:hieunt@hcmute.edu.vn" TargetMode="External"/><Relationship Id="rId148" Type="http://schemas.openxmlformats.org/officeDocument/2006/relationships/hyperlink" Target="mailto:18149114@student.hcmute.edu.vn" TargetMode="External"/><Relationship Id="rId4" Type="http://schemas.openxmlformats.org/officeDocument/2006/relationships/hyperlink" Target="mailto:19145341@student.hcmute.edu.vn" TargetMode="External"/><Relationship Id="rId9" Type="http://schemas.openxmlformats.org/officeDocument/2006/relationships/hyperlink" Target="mailto:tuanpt@hcmute.edu.vn" TargetMode="External"/><Relationship Id="rId26" Type="http://schemas.openxmlformats.org/officeDocument/2006/relationships/hyperlink" Target="mailto:18150083@student.hcmute.edu.vn" TargetMode="External"/><Relationship Id="rId47" Type="http://schemas.openxmlformats.org/officeDocument/2006/relationships/hyperlink" Target="mailto:19132123@student.hcmute.edu.vn" TargetMode="External"/><Relationship Id="rId68" Type="http://schemas.openxmlformats.org/officeDocument/2006/relationships/hyperlink" Target="mailto:tailm@hcmute.edu.vn" TargetMode="External"/><Relationship Id="rId89" Type="http://schemas.openxmlformats.org/officeDocument/2006/relationships/hyperlink" Target="mailto:dunghv@hcmute.edu.vn" TargetMode="External"/><Relationship Id="rId112" Type="http://schemas.openxmlformats.org/officeDocument/2006/relationships/hyperlink" Target="mailto:chuyenhv@hcmute.edu.vn" TargetMode="External"/><Relationship Id="rId133" Type="http://schemas.openxmlformats.org/officeDocument/2006/relationships/hyperlink" Target="mailto:19144146@student.hcmute.edu.vn" TargetMode="External"/><Relationship Id="rId154" Type="http://schemas.openxmlformats.org/officeDocument/2006/relationships/printerSettings" Target="../printerSettings/printerSettings1.bin"/><Relationship Id="rId16" Type="http://schemas.openxmlformats.org/officeDocument/2006/relationships/hyperlink" Target="mailto:19145117@student.hcmute.edu.vn" TargetMode="External"/><Relationship Id="rId37" Type="http://schemas.openxmlformats.org/officeDocument/2006/relationships/hyperlink" Target="mailto:xuyenhth@hcmute.edu.vn" TargetMode="External"/><Relationship Id="rId58" Type="http://schemas.openxmlformats.org/officeDocument/2006/relationships/hyperlink" Target="mailto:tutv@hcmute.edu.vn" TargetMode="External"/><Relationship Id="rId79" Type="http://schemas.openxmlformats.org/officeDocument/2006/relationships/hyperlink" Target="mailto:18104020@student.hcmute.edu.vn" TargetMode="External"/><Relationship Id="rId102" Type="http://schemas.openxmlformats.org/officeDocument/2006/relationships/hyperlink" Target="mailto:hangptk@hcmute.edu.vn" TargetMode="External"/><Relationship Id="rId123" Type="http://schemas.openxmlformats.org/officeDocument/2006/relationships/hyperlink" Target="mailto:huanvd@hcmute.edu.vn" TargetMode="External"/><Relationship Id="rId144" Type="http://schemas.openxmlformats.org/officeDocument/2006/relationships/hyperlink" Target="mailto:toanhds@hcmute.edu.vn" TargetMode="External"/><Relationship Id="rId90" Type="http://schemas.openxmlformats.org/officeDocument/2006/relationships/hyperlink" Target="mailto:tutc@hcmute.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4"/>
  <sheetViews>
    <sheetView tabSelected="1" zoomScale="80" zoomScaleNormal="80" workbookViewId="0">
      <selection activeCell="Y149" sqref="Y149"/>
    </sheetView>
  </sheetViews>
  <sheetFormatPr defaultColWidth="8.6640625" defaultRowHeight="13.2" x14ac:dyDescent="0.25"/>
  <cols>
    <col min="1" max="1" width="4.88671875" style="61" customWidth="1"/>
    <col min="2" max="2" width="9.109375" style="61" customWidth="1"/>
    <col min="3" max="3" width="22.88671875" style="61" customWidth="1"/>
    <col min="4" max="4" width="8.88671875" style="58" customWidth="1"/>
    <col min="5" max="5" width="26.5546875" style="58" hidden="1" customWidth="1"/>
    <col min="6" max="6" width="34.109375" style="58" hidden="1" customWidth="1"/>
    <col min="7" max="7" width="14.5546875" style="61" customWidth="1"/>
    <col min="8" max="8" width="51.33203125" style="61" hidden="1" customWidth="1"/>
    <col min="9" max="9" width="5.5546875" style="61" hidden="1" customWidth="1"/>
    <col min="10" max="10" width="9.5546875" style="67" customWidth="1"/>
    <col min="11" max="11" width="52" style="62" hidden="1" customWidth="1"/>
    <col min="12" max="12" width="26.44140625" style="67" customWidth="1"/>
    <col min="13" max="13" width="15" style="58" customWidth="1"/>
    <col min="14" max="14" width="13.44140625" style="55" customWidth="1"/>
    <col min="15" max="15" width="15.33203125" style="55" hidden="1" customWidth="1"/>
    <col min="16" max="16" width="33" style="61" hidden="1" customWidth="1"/>
    <col min="17" max="17" width="30.33203125" style="55" hidden="1" customWidth="1"/>
    <col min="18" max="18" width="16" style="58" hidden="1" customWidth="1"/>
    <col min="19" max="19" width="36" style="64" hidden="1" customWidth="1"/>
    <col min="20" max="20" width="61.6640625" style="58" hidden="1" customWidth="1"/>
    <col min="21" max="21" width="8" style="61" hidden="1" customWidth="1"/>
    <col min="22" max="22" width="4.33203125" style="65" customWidth="1"/>
    <col min="23" max="23" width="4.6640625" style="3" customWidth="1"/>
    <col min="24" max="24" width="6.109375" style="1" customWidth="1"/>
    <col min="25" max="25" width="8.6640625" style="64"/>
    <col min="26" max="16384" width="8.6640625" style="1"/>
  </cols>
  <sheetData>
    <row r="1" spans="1:25" ht="46.5" customHeight="1" x14ac:dyDescent="0.25">
      <c r="A1" s="92" t="s">
        <v>1846</v>
      </c>
      <c r="B1" s="92"/>
      <c r="C1" s="92"/>
      <c r="D1" s="92"/>
      <c r="E1" s="92"/>
      <c r="F1" s="92"/>
      <c r="G1" s="92"/>
      <c r="H1" s="66"/>
      <c r="I1" s="66"/>
      <c r="J1" s="93" t="s">
        <v>1847</v>
      </c>
      <c r="K1" s="93"/>
      <c r="L1" s="93"/>
      <c r="M1" s="93"/>
      <c r="N1" s="93"/>
      <c r="O1" s="93"/>
      <c r="P1" s="93"/>
      <c r="Q1" s="93"/>
      <c r="R1" s="93"/>
      <c r="S1" s="93"/>
      <c r="T1" s="93"/>
      <c r="U1" s="93"/>
      <c r="V1" s="93"/>
      <c r="W1" s="93"/>
      <c r="X1" s="93"/>
    </row>
    <row r="2" spans="1:25" ht="22.5" customHeight="1" x14ac:dyDescent="0.25">
      <c r="A2" s="91" t="s">
        <v>1821</v>
      </c>
      <c r="B2" s="91"/>
      <c r="C2" s="91"/>
      <c r="D2" s="91"/>
      <c r="E2" s="91"/>
      <c r="F2" s="91"/>
      <c r="G2" s="91"/>
      <c r="H2" s="91"/>
      <c r="I2" s="91"/>
      <c r="J2" s="91"/>
      <c r="K2" s="91"/>
      <c r="L2" s="91"/>
      <c r="M2" s="91"/>
      <c r="N2" s="91"/>
      <c r="O2" s="91"/>
      <c r="P2" s="91"/>
      <c r="Q2" s="91"/>
      <c r="R2" s="91"/>
      <c r="S2" s="91"/>
      <c r="T2" s="91"/>
      <c r="U2" s="91"/>
      <c r="V2" s="91"/>
      <c r="W2" s="91"/>
      <c r="X2" s="91"/>
      <c r="Y2" s="1"/>
    </row>
    <row r="3" spans="1:25" ht="66" x14ac:dyDescent="0.25">
      <c r="A3" s="2" t="s">
        <v>0</v>
      </c>
      <c r="B3" s="2" t="s">
        <v>1822</v>
      </c>
      <c r="C3" s="2" t="s">
        <v>1841</v>
      </c>
      <c r="D3" s="2" t="s">
        <v>1842</v>
      </c>
      <c r="E3" s="2" t="s">
        <v>1461</v>
      </c>
      <c r="F3" s="2" t="s">
        <v>1462</v>
      </c>
      <c r="G3" s="2" t="s">
        <v>1843</v>
      </c>
      <c r="H3" s="2" t="s">
        <v>1458</v>
      </c>
      <c r="I3" s="2" t="s">
        <v>1459</v>
      </c>
      <c r="J3" s="70" t="s">
        <v>1844</v>
      </c>
      <c r="K3" s="6" t="s">
        <v>1799</v>
      </c>
      <c r="L3" s="2" t="s">
        <v>1798</v>
      </c>
      <c r="M3" s="6" t="s">
        <v>1454</v>
      </c>
      <c r="N3" s="2" t="s">
        <v>1455</v>
      </c>
      <c r="O3" s="2" t="s">
        <v>1460</v>
      </c>
      <c r="P3" s="4" t="s">
        <v>1456</v>
      </c>
      <c r="Q3" s="4" t="s">
        <v>1457</v>
      </c>
      <c r="R3" s="5" t="s">
        <v>1797</v>
      </c>
      <c r="S3" s="2" t="s">
        <v>1781</v>
      </c>
      <c r="T3" s="2" t="s">
        <v>1782</v>
      </c>
      <c r="U3" s="6" t="s">
        <v>1343</v>
      </c>
      <c r="V3" s="2" t="s">
        <v>1783</v>
      </c>
      <c r="W3" s="2" t="s">
        <v>1784</v>
      </c>
      <c r="X3" s="2" t="s">
        <v>1845</v>
      </c>
      <c r="Y3" s="1"/>
    </row>
    <row r="4" spans="1:25" x14ac:dyDescent="0.25">
      <c r="A4" s="90" t="s">
        <v>1815</v>
      </c>
      <c r="B4" s="90"/>
      <c r="C4" s="90"/>
      <c r="D4" s="90"/>
      <c r="E4" s="90"/>
      <c r="F4" s="90"/>
      <c r="G4" s="90"/>
      <c r="H4" s="90"/>
      <c r="I4" s="90"/>
      <c r="J4" s="90"/>
      <c r="K4" s="90"/>
      <c r="L4" s="90"/>
      <c r="M4" s="90"/>
      <c r="N4" s="7">
        <f>SUM(N5:N14)</f>
        <v>55000000</v>
      </c>
      <c r="O4" s="7"/>
      <c r="P4" s="5"/>
      <c r="Q4" s="39"/>
      <c r="R4" s="2"/>
      <c r="S4" s="8"/>
      <c r="T4" s="8"/>
      <c r="U4" s="9"/>
      <c r="V4" s="2"/>
      <c r="W4" s="6"/>
      <c r="X4" s="10"/>
      <c r="Y4" s="1"/>
    </row>
    <row r="5" spans="1:25" s="18" customFormat="1" ht="107.25" customHeight="1" x14ac:dyDescent="0.3">
      <c r="A5" s="11">
        <v>1</v>
      </c>
      <c r="B5" s="11" t="s">
        <v>288</v>
      </c>
      <c r="C5" s="12" t="s">
        <v>1</v>
      </c>
      <c r="D5" s="13" t="s">
        <v>570</v>
      </c>
      <c r="E5" s="13" t="str">
        <f>LEFT(D5, LEN(D5)-LEN(F5))</f>
        <v xml:space="preserve">Hoàng Văn Thịnh </v>
      </c>
      <c r="F5" s="13" t="str">
        <f>RIGHT(D5,8)</f>
        <v>19145103</v>
      </c>
      <c r="G5" s="12" t="s">
        <v>399</v>
      </c>
      <c r="H5" s="12" t="str">
        <f>LEFT(G5,LEN(G5)-LEN(I5))</f>
        <v xml:space="preserve">Trần Minh Ngọc Châu </v>
      </c>
      <c r="I5" s="12" t="str">
        <f>RIGHT(G5,8)</f>
        <v>19145096</v>
      </c>
      <c r="J5" s="12" t="s">
        <v>398</v>
      </c>
      <c r="K5" s="14" t="s">
        <v>23</v>
      </c>
      <c r="L5" s="12" t="s">
        <v>1088</v>
      </c>
      <c r="M5" s="15" t="s">
        <v>1087</v>
      </c>
      <c r="N5" s="44">
        <v>10000000</v>
      </c>
      <c r="O5" s="44" t="s">
        <v>575</v>
      </c>
      <c r="P5" s="16" t="s">
        <v>24</v>
      </c>
      <c r="Q5" s="45" t="s">
        <v>22</v>
      </c>
      <c r="R5" s="8" t="s">
        <v>796</v>
      </c>
      <c r="S5" s="8" t="s">
        <v>1143</v>
      </c>
      <c r="T5" s="8" t="s">
        <v>1142</v>
      </c>
      <c r="U5" s="11" t="s">
        <v>1402</v>
      </c>
      <c r="V5" s="2"/>
      <c r="W5" s="6"/>
      <c r="X5" s="17"/>
    </row>
    <row r="6" spans="1:25" s="18" customFormat="1" ht="66.75" customHeight="1" x14ac:dyDescent="0.3">
      <c r="A6" s="11">
        <v>2</v>
      </c>
      <c r="B6" s="11" t="s">
        <v>289</v>
      </c>
      <c r="C6" s="12" t="s">
        <v>403</v>
      </c>
      <c r="D6" s="13" t="s">
        <v>1151</v>
      </c>
      <c r="E6" s="13" t="str">
        <f>LEFT(D6, LEN(D6)-LEN(F6))</f>
        <v xml:space="preserve">Đặng Thanh Phong </v>
      </c>
      <c r="F6" s="13" t="str">
        <f t="shared" ref="F6:F13" si="0">RIGHT(D6,8)</f>
        <v>19147223</v>
      </c>
      <c r="G6" s="12" t="s">
        <v>1152</v>
      </c>
      <c r="H6" s="12" t="s">
        <v>1470</v>
      </c>
      <c r="I6" s="12" t="s">
        <v>1469</v>
      </c>
      <c r="J6" s="12" t="s">
        <v>397</v>
      </c>
      <c r="K6" s="12" t="s">
        <v>5</v>
      </c>
      <c r="L6" s="12" t="s">
        <v>1089</v>
      </c>
      <c r="M6" s="15" t="s">
        <v>404</v>
      </c>
      <c r="N6" s="44">
        <v>5000000</v>
      </c>
      <c r="O6" s="44" t="s">
        <v>1819</v>
      </c>
      <c r="P6" s="8" t="s">
        <v>6</v>
      </c>
      <c r="Q6" s="45" t="s">
        <v>7</v>
      </c>
      <c r="R6" s="8" t="s">
        <v>796</v>
      </c>
      <c r="S6" s="8"/>
      <c r="T6" s="8"/>
      <c r="U6" s="11" t="s">
        <v>1402</v>
      </c>
      <c r="V6" s="2" t="s">
        <v>1785</v>
      </c>
      <c r="W6" s="6">
        <v>2</v>
      </c>
      <c r="X6" s="17"/>
    </row>
    <row r="7" spans="1:25" s="18" customFormat="1" ht="63.75" customHeight="1" x14ac:dyDescent="0.3">
      <c r="A7" s="11">
        <v>3</v>
      </c>
      <c r="B7" s="11" t="s">
        <v>290</v>
      </c>
      <c r="C7" s="12" t="s">
        <v>405</v>
      </c>
      <c r="D7" s="13" t="s">
        <v>1153</v>
      </c>
      <c r="E7" s="13" t="str">
        <f t="shared" ref="E7:E13" si="1">LEFT(D7, LEN(D7)-LEN(F7))</f>
        <v xml:space="preserve">Huỳnh Trần Trúc Vương </v>
      </c>
      <c r="F7" s="13" t="str">
        <f t="shared" si="0"/>
        <v>19147272</v>
      </c>
      <c r="G7" s="12" t="s">
        <v>1154</v>
      </c>
      <c r="H7" s="12" t="str">
        <f t="shared" ref="H7:H11" si="2">LEFT(G7,LEN(G7)-LEN(I7))</f>
        <v xml:space="preserve">Trần Thành Phát </v>
      </c>
      <c r="I7" s="12" t="str">
        <f t="shared" ref="I7:I11" si="3">RIGHT(G7,8)</f>
        <v>19147221</v>
      </c>
      <c r="J7" s="12" t="s">
        <v>397</v>
      </c>
      <c r="K7" s="12" t="s">
        <v>5</v>
      </c>
      <c r="L7" s="12" t="s">
        <v>1090</v>
      </c>
      <c r="M7" s="19" t="s">
        <v>404</v>
      </c>
      <c r="N7" s="44">
        <v>5000000</v>
      </c>
      <c r="O7" s="44" t="s">
        <v>1819</v>
      </c>
      <c r="P7" s="16" t="s">
        <v>26</v>
      </c>
      <c r="Q7" s="45" t="s">
        <v>25</v>
      </c>
      <c r="R7" s="8" t="s">
        <v>796</v>
      </c>
      <c r="S7" s="8"/>
      <c r="T7" s="8"/>
      <c r="U7" s="11" t="s">
        <v>1402</v>
      </c>
      <c r="V7" s="2" t="s">
        <v>1785</v>
      </c>
      <c r="W7" s="6">
        <v>2</v>
      </c>
      <c r="X7" s="17"/>
    </row>
    <row r="8" spans="1:25" s="18" customFormat="1" ht="90" customHeight="1" x14ac:dyDescent="0.3">
      <c r="A8" s="11">
        <v>4</v>
      </c>
      <c r="B8" s="11" t="s">
        <v>291</v>
      </c>
      <c r="C8" s="12" t="s">
        <v>1160</v>
      </c>
      <c r="D8" s="13" t="s">
        <v>571</v>
      </c>
      <c r="E8" s="13" t="str">
        <f t="shared" si="1"/>
        <v xml:space="preserve">Bùi Hữu Quốc </v>
      </c>
      <c r="F8" s="13" t="str">
        <f t="shared" si="0"/>
        <v>19145117</v>
      </c>
      <c r="G8" s="12" t="s">
        <v>1155</v>
      </c>
      <c r="H8" s="12" t="s">
        <v>1471</v>
      </c>
      <c r="I8" s="12" t="s">
        <v>1533</v>
      </c>
      <c r="J8" s="12" t="s">
        <v>396</v>
      </c>
      <c r="K8" s="14" t="s">
        <v>27</v>
      </c>
      <c r="L8" s="12" t="s">
        <v>1161</v>
      </c>
      <c r="M8" s="19" t="s">
        <v>1086</v>
      </c>
      <c r="N8" s="44">
        <v>5000000</v>
      </c>
      <c r="O8" s="44" t="s">
        <v>1819</v>
      </c>
      <c r="P8" s="16" t="s">
        <v>28</v>
      </c>
      <c r="Q8" s="45" t="s">
        <v>29</v>
      </c>
      <c r="R8" s="8" t="s">
        <v>796</v>
      </c>
      <c r="S8" s="8"/>
      <c r="T8" s="8"/>
      <c r="U8" s="11" t="s">
        <v>1402</v>
      </c>
      <c r="V8" s="2" t="s">
        <v>1785</v>
      </c>
      <c r="W8" s="6">
        <v>2</v>
      </c>
      <c r="X8" s="17"/>
    </row>
    <row r="9" spans="1:25" s="18" customFormat="1" ht="126" customHeight="1" x14ac:dyDescent="0.3">
      <c r="A9" s="11">
        <v>5</v>
      </c>
      <c r="B9" s="11" t="s">
        <v>292</v>
      </c>
      <c r="C9" s="12" t="s">
        <v>2</v>
      </c>
      <c r="D9" s="13" t="s">
        <v>400</v>
      </c>
      <c r="E9" s="13" t="str">
        <f t="shared" si="1"/>
        <v xml:space="preserve">Đinh Ngọc Ảnh </v>
      </c>
      <c r="F9" s="13" t="str">
        <f t="shared" si="0"/>
        <v>19145341</v>
      </c>
      <c r="G9" s="12" t="s">
        <v>1156</v>
      </c>
      <c r="H9" s="12" t="str">
        <f t="shared" si="2"/>
        <v xml:space="preserve">Huỳnh Nguyên Bửu </v>
      </c>
      <c r="I9" s="12" t="str">
        <f t="shared" si="3"/>
        <v>19145344</v>
      </c>
      <c r="J9" s="12" t="s">
        <v>395</v>
      </c>
      <c r="K9" s="14" t="s">
        <v>8</v>
      </c>
      <c r="L9" s="12" t="s">
        <v>1092</v>
      </c>
      <c r="M9" s="15" t="s">
        <v>269</v>
      </c>
      <c r="N9" s="44">
        <v>5000000</v>
      </c>
      <c r="O9" s="44" t="s">
        <v>1819</v>
      </c>
      <c r="P9" s="16" t="s">
        <v>9</v>
      </c>
      <c r="Q9" s="45" t="s">
        <v>10</v>
      </c>
      <c r="R9" s="8" t="s">
        <v>796</v>
      </c>
      <c r="S9" s="8"/>
      <c r="T9" s="8"/>
      <c r="U9" s="11" t="s">
        <v>1402</v>
      </c>
      <c r="V9" s="2" t="s">
        <v>1785</v>
      </c>
      <c r="W9" s="6">
        <v>2</v>
      </c>
      <c r="X9" s="17"/>
    </row>
    <row r="10" spans="1:25" s="18" customFormat="1" ht="78.75" customHeight="1" x14ac:dyDescent="0.3">
      <c r="A10" s="11">
        <v>6</v>
      </c>
      <c r="B10" s="11" t="s">
        <v>293</v>
      </c>
      <c r="C10" s="12" t="s">
        <v>3</v>
      </c>
      <c r="D10" s="13" t="s">
        <v>572</v>
      </c>
      <c r="E10" s="13" t="str">
        <f t="shared" si="1"/>
        <v xml:space="preserve">Nguyễn Văn Thanh Phúc </v>
      </c>
      <c r="F10" s="13" t="str">
        <f t="shared" si="0"/>
        <v>18145424</v>
      </c>
      <c r="G10" s="12" t="s">
        <v>30</v>
      </c>
      <c r="H10" s="12" t="str">
        <f t="shared" si="2"/>
        <v xml:space="preserve">Lê Dương Chánh </v>
      </c>
      <c r="I10" s="12" t="str">
        <f t="shared" si="3"/>
        <v>18145312</v>
      </c>
      <c r="J10" s="12" t="s">
        <v>395</v>
      </c>
      <c r="K10" s="14" t="s">
        <v>8</v>
      </c>
      <c r="L10" s="12" t="s">
        <v>1091</v>
      </c>
      <c r="M10" s="19" t="s">
        <v>270</v>
      </c>
      <c r="N10" s="44">
        <v>5000000</v>
      </c>
      <c r="O10" s="44" t="s">
        <v>1819</v>
      </c>
      <c r="P10" s="16" t="s">
        <v>31</v>
      </c>
      <c r="Q10" s="45" t="s">
        <v>32</v>
      </c>
      <c r="R10" s="8" t="s">
        <v>796</v>
      </c>
      <c r="S10" s="8"/>
      <c r="T10" s="8"/>
      <c r="U10" s="11" t="s">
        <v>1402</v>
      </c>
      <c r="V10" s="2" t="s">
        <v>1785</v>
      </c>
      <c r="W10" s="6">
        <v>2</v>
      </c>
      <c r="X10" s="17"/>
    </row>
    <row r="11" spans="1:25" s="18" customFormat="1" ht="142.5" customHeight="1" x14ac:dyDescent="0.3">
      <c r="A11" s="11">
        <v>7</v>
      </c>
      <c r="B11" s="11" t="s">
        <v>294</v>
      </c>
      <c r="C11" s="12" t="s">
        <v>1072</v>
      </c>
      <c r="D11" s="13" t="s">
        <v>569</v>
      </c>
      <c r="E11" s="13" t="str">
        <f t="shared" si="1"/>
        <v xml:space="preserve">Nguyễn Hoàng Anh Tuấn </v>
      </c>
      <c r="F11" s="13" t="str">
        <f t="shared" si="0"/>
        <v>19145501</v>
      </c>
      <c r="G11" s="12" t="s">
        <v>1157</v>
      </c>
      <c r="H11" s="12" t="str">
        <f t="shared" si="2"/>
        <v xml:space="preserve">Trần Văn Hồ </v>
      </c>
      <c r="I11" s="12" t="str">
        <f t="shared" si="3"/>
        <v>19145385</v>
      </c>
      <c r="J11" s="12" t="s">
        <v>395</v>
      </c>
      <c r="K11" s="14" t="s">
        <v>8</v>
      </c>
      <c r="L11" s="12" t="s">
        <v>4</v>
      </c>
      <c r="M11" s="19" t="s">
        <v>271</v>
      </c>
      <c r="N11" s="44">
        <v>5000000</v>
      </c>
      <c r="O11" s="44" t="s">
        <v>1819</v>
      </c>
      <c r="P11" s="16" t="s">
        <v>33</v>
      </c>
      <c r="Q11" s="45" t="s">
        <v>34</v>
      </c>
      <c r="R11" s="8" t="s">
        <v>796</v>
      </c>
      <c r="S11" s="8"/>
      <c r="T11" s="8"/>
      <c r="U11" s="11" t="s">
        <v>1402</v>
      </c>
      <c r="V11" s="2" t="s">
        <v>1785</v>
      </c>
      <c r="W11" s="6">
        <v>2</v>
      </c>
      <c r="X11" s="17"/>
    </row>
    <row r="12" spans="1:25" s="18" customFormat="1" ht="89.25" customHeight="1" x14ac:dyDescent="0.3">
      <c r="A12" s="11">
        <v>8</v>
      </c>
      <c r="B12" s="11" t="s">
        <v>295</v>
      </c>
      <c r="C12" s="12" t="s">
        <v>1073</v>
      </c>
      <c r="D12" s="13" t="s">
        <v>16</v>
      </c>
      <c r="E12" s="13" t="str">
        <f t="shared" si="1"/>
        <v xml:space="preserve">Đỗ Trần Nhật Tường </v>
      </c>
      <c r="F12" s="13" t="str">
        <f>RIGHT(D12,8)</f>
        <v>18145485</v>
      </c>
      <c r="G12" s="12" t="s">
        <v>1158</v>
      </c>
      <c r="H12" s="12" t="s">
        <v>1534</v>
      </c>
      <c r="I12" s="12" t="s">
        <v>1535</v>
      </c>
      <c r="J12" s="12" t="s">
        <v>394</v>
      </c>
      <c r="K12" s="14" t="s">
        <v>17</v>
      </c>
      <c r="L12" s="12" t="s">
        <v>1093</v>
      </c>
      <c r="M12" s="15" t="s">
        <v>406</v>
      </c>
      <c r="N12" s="44">
        <v>5000000</v>
      </c>
      <c r="O12" s="44" t="s">
        <v>1819</v>
      </c>
      <c r="P12" s="16" t="s">
        <v>18</v>
      </c>
      <c r="Q12" s="45" t="s">
        <v>15</v>
      </c>
      <c r="R12" s="8" t="s">
        <v>796</v>
      </c>
      <c r="S12" s="8"/>
      <c r="T12" s="8"/>
      <c r="U12" s="11" t="s">
        <v>1402</v>
      </c>
      <c r="V12" s="2"/>
      <c r="W12" s="6"/>
      <c r="X12" s="17"/>
    </row>
    <row r="13" spans="1:25" s="18" customFormat="1" ht="88.5" customHeight="1" x14ac:dyDescent="0.3">
      <c r="A13" s="11">
        <v>9</v>
      </c>
      <c r="B13" s="11" t="s">
        <v>296</v>
      </c>
      <c r="C13" s="12" t="s">
        <v>407</v>
      </c>
      <c r="D13" s="13" t="s">
        <v>568</v>
      </c>
      <c r="E13" s="13" t="str">
        <f t="shared" si="1"/>
        <v xml:space="preserve">Nguyễn Hồ Trọng An </v>
      </c>
      <c r="F13" s="13" t="str">
        <f t="shared" si="0"/>
        <v>19154011</v>
      </c>
      <c r="G13" s="12" t="s">
        <v>1159</v>
      </c>
      <c r="H13" s="12" t="s">
        <v>1473</v>
      </c>
      <c r="I13" s="12" t="s">
        <v>1472</v>
      </c>
      <c r="J13" s="12" t="s">
        <v>1823</v>
      </c>
      <c r="K13" s="14" t="s">
        <v>19</v>
      </c>
      <c r="L13" s="12" t="s">
        <v>1162</v>
      </c>
      <c r="M13" s="19" t="s">
        <v>272</v>
      </c>
      <c r="N13" s="44">
        <v>5000000</v>
      </c>
      <c r="O13" s="44" t="s">
        <v>1819</v>
      </c>
      <c r="P13" s="16" t="s">
        <v>20</v>
      </c>
      <c r="Q13" s="45" t="s">
        <v>21</v>
      </c>
      <c r="R13" s="8" t="s">
        <v>796</v>
      </c>
      <c r="S13" s="8"/>
      <c r="T13" s="8"/>
      <c r="U13" s="11" t="s">
        <v>1402</v>
      </c>
      <c r="V13" s="2" t="s">
        <v>1785</v>
      </c>
      <c r="W13" s="6">
        <v>2</v>
      </c>
      <c r="X13" s="17"/>
    </row>
    <row r="14" spans="1:25" s="18" customFormat="1" ht="102" customHeight="1" x14ac:dyDescent="0.3">
      <c r="A14" s="11">
        <v>10</v>
      </c>
      <c r="B14" s="11" t="s">
        <v>297</v>
      </c>
      <c r="C14" s="12" t="s">
        <v>11</v>
      </c>
      <c r="D14" s="13" t="s">
        <v>567</v>
      </c>
      <c r="E14" s="13" t="str">
        <f>LEFT(D14, LEN(D14)-LEN(F14))</f>
        <v xml:space="preserve">Đinh Hoàng Phúc </v>
      </c>
      <c r="F14" s="13" t="str">
        <f>RIGHT(D14,8)</f>
        <v>18145422</v>
      </c>
      <c r="G14" s="12" t="s">
        <v>401</v>
      </c>
      <c r="H14" s="12" t="s">
        <v>1475</v>
      </c>
      <c r="I14" s="12" t="s">
        <v>1474</v>
      </c>
      <c r="J14" s="12" t="s">
        <v>393</v>
      </c>
      <c r="K14" s="14" t="s">
        <v>12</v>
      </c>
      <c r="L14" s="12" t="s">
        <v>1094</v>
      </c>
      <c r="M14" s="19" t="s">
        <v>273</v>
      </c>
      <c r="N14" s="44">
        <v>5000000</v>
      </c>
      <c r="O14" s="44" t="s">
        <v>1819</v>
      </c>
      <c r="P14" s="16" t="s">
        <v>14</v>
      </c>
      <c r="Q14" s="45" t="s">
        <v>13</v>
      </c>
      <c r="R14" s="8" t="s">
        <v>796</v>
      </c>
      <c r="S14" s="8"/>
      <c r="T14" s="8"/>
      <c r="U14" s="11" t="s">
        <v>1402</v>
      </c>
      <c r="V14" s="2" t="s">
        <v>1785</v>
      </c>
      <c r="W14" s="6">
        <v>2</v>
      </c>
      <c r="X14" s="17"/>
    </row>
    <row r="15" spans="1:25" s="18" customFormat="1" x14ac:dyDescent="0.3">
      <c r="A15" s="90" t="s">
        <v>1757</v>
      </c>
      <c r="B15" s="90"/>
      <c r="C15" s="90"/>
      <c r="D15" s="90"/>
      <c r="E15" s="90"/>
      <c r="F15" s="90"/>
      <c r="G15" s="90"/>
      <c r="H15" s="90"/>
      <c r="I15" s="90"/>
      <c r="J15" s="90"/>
      <c r="K15" s="90"/>
      <c r="L15" s="90"/>
      <c r="M15" s="90"/>
      <c r="N15" s="7">
        <f>SUM(N16:N28)</f>
        <v>89000000</v>
      </c>
      <c r="O15" s="7"/>
      <c r="P15" s="5"/>
      <c r="Q15" s="39"/>
      <c r="R15" s="2"/>
      <c r="S15" s="8"/>
      <c r="T15" s="8"/>
      <c r="U15" s="8"/>
      <c r="V15" s="2"/>
      <c r="W15" s="6"/>
      <c r="X15" s="17"/>
    </row>
    <row r="16" spans="1:25" ht="114.75" customHeight="1" x14ac:dyDescent="0.25">
      <c r="A16" s="11">
        <v>11</v>
      </c>
      <c r="B16" s="11" t="s">
        <v>298</v>
      </c>
      <c r="C16" s="12" t="s">
        <v>35</v>
      </c>
      <c r="D16" s="12" t="s">
        <v>36</v>
      </c>
      <c r="E16" s="12" t="str">
        <f>LEFT(D16,LEN(D16)-LEN(F16))</f>
        <v xml:space="preserve">Phạm Quốc Anh </v>
      </c>
      <c r="F16" s="12" t="str">
        <f>RIGHT(D16,8)</f>
        <v>19161205</v>
      </c>
      <c r="G16" s="12" t="s">
        <v>37</v>
      </c>
      <c r="H16" s="12" t="s">
        <v>1537</v>
      </c>
      <c r="I16" s="12" t="s">
        <v>1536</v>
      </c>
      <c r="J16" s="12" t="s">
        <v>38</v>
      </c>
      <c r="K16" s="12" t="s">
        <v>39</v>
      </c>
      <c r="L16" s="12" t="s">
        <v>1096</v>
      </c>
      <c r="M16" s="8" t="s">
        <v>1095</v>
      </c>
      <c r="N16" s="44">
        <v>5000000</v>
      </c>
      <c r="O16" s="44" t="s">
        <v>1819</v>
      </c>
      <c r="P16" s="12" t="s">
        <v>40</v>
      </c>
      <c r="Q16" s="20" t="s">
        <v>41</v>
      </c>
      <c r="R16" s="8" t="s">
        <v>796</v>
      </c>
      <c r="S16" s="8"/>
      <c r="T16" s="8"/>
      <c r="U16" s="11" t="s">
        <v>1403</v>
      </c>
      <c r="V16" s="2" t="s">
        <v>1785</v>
      </c>
      <c r="W16" s="6">
        <v>2</v>
      </c>
      <c r="X16" s="10"/>
      <c r="Y16" s="1"/>
    </row>
    <row r="17" spans="1:26" ht="55.5" customHeight="1" x14ac:dyDescent="0.25">
      <c r="A17" s="11">
        <v>12</v>
      </c>
      <c r="B17" s="11" t="s">
        <v>299</v>
      </c>
      <c r="C17" s="12" t="s">
        <v>42</v>
      </c>
      <c r="D17" s="12" t="s">
        <v>43</v>
      </c>
      <c r="E17" s="12" t="str">
        <f t="shared" ref="E17:E18" si="4">LEFT(D17,LEN(D17)-LEN(F17))</f>
        <v xml:space="preserve">Tiêu Hữu Đạt </v>
      </c>
      <c r="F17" s="12" t="str">
        <f t="shared" ref="F17:F19" si="5">RIGHT(D17,8)</f>
        <v>18129014</v>
      </c>
      <c r="G17" s="12" t="s">
        <v>1163</v>
      </c>
      <c r="H17" s="12" t="str">
        <f t="shared" ref="H17:H28" si="6">LEFT(G17,LEN(G17)-LEN(I17))</f>
        <v xml:space="preserve">Hồ Hồng Ngân </v>
      </c>
      <c r="I17" s="12" t="str">
        <f t="shared" ref="I17:I28" si="7">RIGHT(G17,8)</f>
        <v>18129036</v>
      </c>
      <c r="J17" s="12" t="s">
        <v>411</v>
      </c>
      <c r="K17" s="12" t="s">
        <v>44</v>
      </c>
      <c r="L17" s="12" t="s">
        <v>45</v>
      </c>
      <c r="M17" s="8" t="s">
        <v>46</v>
      </c>
      <c r="N17" s="44">
        <v>5000000</v>
      </c>
      <c r="O17" s="44" t="s">
        <v>1819</v>
      </c>
      <c r="P17" s="12" t="s">
        <v>47</v>
      </c>
      <c r="Q17" s="20" t="s">
        <v>48</v>
      </c>
      <c r="R17" s="8" t="s">
        <v>796</v>
      </c>
      <c r="S17" s="8"/>
      <c r="T17" s="8"/>
      <c r="U17" s="11" t="s">
        <v>1403</v>
      </c>
      <c r="V17" s="2" t="s">
        <v>1785</v>
      </c>
      <c r="W17" s="6">
        <v>2</v>
      </c>
      <c r="X17" s="83"/>
      <c r="Y17" s="1"/>
    </row>
    <row r="18" spans="1:26" ht="81" customHeight="1" x14ac:dyDescent="0.25">
      <c r="A18" s="11">
        <v>13</v>
      </c>
      <c r="B18" s="11" t="s">
        <v>300</v>
      </c>
      <c r="C18" s="12" t="s">
        <v>49</v>
      </c>
      <c r="D18" s="12" t="s">
        <v>50</v>
      </c>
      <c r="E18" s="12" t="str">
        <f t="shared" si="4"/>
        <v xml:space="preserve">Thái Nguyễn Kỳ Duyên </v>
      </c>
      <c r="F18" s="12" t="str">
        <f t="shared" si="5"/>
        <v>18129010</v>
      </c>
      <c r="G18" s="12" t="s">
        <v>51</v>
      </c>
      <c r="H18" s="12" t="str">
        <f t="shared" si="6"/>
        <v xml:space="preserve">Dương Hoàng Huy </v>
      </c>
      <c r="I18" s="12" t="str">
        <f t="shared" si="7"/>
        <v>18129023</v>
      </c>
      <c r="J18" s="12" t="s">
        <v>411</v>
      </c>
      <c r="K18" s="12" t="s">
        <v>44</v>
      </c>
      <c r="L18" s="12" t="s">
        <v>52</v>
      </c>
      <c r="M18" s="8" t="s">
        <v>1824</v>
      </c>
      <c r="N18" s="44">
        <v>5000000</v>
      </c>
      <c r="O18" s="44" t="s">
        <v>1819</v>
      </c>
      <c r="P18" s="12" t="s">
        <v>53</v>
      </c>
      <c r="Q18" s="20" t="s">
        <v>54</v>
      </c>
      <c r="R18" s="8" t="s">
        <v>796</v>
      </c>
      <c r="S18" s="8"/>
      <c r="T18" s="8"/>
      <c r="U18" s="11" t="s">
        <v>1403</v>
      </c>
      <c r="V18" s="2" t="s">
        <v>1794</v>
      </c>
      <c r="W18" s="6">
        <v>1</v>
      </c>
      <c r="X18" s="10">
        <v>71</v>
      </c>
      <c r="Y18" s="23" t="s">
        <v>1873</v>
      </c>
    </row>
    <row r="19" spans="1:26" ht="103.5" customHeight="1" x14ac:dyDescent="0.25">
      <c r="A19" s="11">
        <v>14</v>
      </c>
      <c r="B19" s="11" t="s">
        <v>301</v>
      </c>
      <c r="C19" s="12" t="s">
        <v>1825</v>
      </c>
      <c r="D19" s="12" t="s">
        <v>55</v>
      </c>
      <c r="E19" s="12" t="str">
        <f>LEFT(D19,LEN(D19)-LEN(F19))</f>
        <v xml:space="preserve">Nguyễn Thị Hồng Hảo </v>
      </c>
      <c r="F19" s="12" t="str">
        <f t="shared" si="5"/>
        <v>18161212</v>
      </c>
      <c r="G19" s="12" t="s">
        <v>56</v>
      </c>
      <c r="H19" s="12" t="s">
        <v>1539</v>
      </c>
      <c r="I19" s="12" t="s">
        <v>1538</v>
      </c>
      <c r="J19" s="12" t="s">
        <v>409</v>
      </c>
      <c r="K19" s="12" t="s">
        <v>57</v>
      </c>
      <c r="L19" s="12" t="s">
        <v>58</v>
      </c>
      <c r="M19" s="8" t="s">
        <v>59</v>
      </c>
      <c r="N19" s="44">
        <v>10000000</v>
      </c>
      <c r="O19" s="44"/>
      <c r="P19" s="12" t="s">
        <v>60</v>
      </c>
      <c r="Q19" s="20" t="s">
        <v>61</v>
      </c>
      <c r="R19" s="8" t="s">
        <v>796</v>
      </c>
      <c r="S19" s="8"/>
      <c r="T19" s="8" t="s">
        <v>1122</v>
      </c>
      <c r="U19" s="11" t="s">
        <v>1403</v>
      </c>
      <c r="V19" s="21" t="s">
        <v>1785</v>
      </c>
      <c r="W19" s="6">
        <v>2</v>
      </c>
      <c r="X19" s="84"/>
      <c r="Y19" s="1"/>
    </row>
    <row r="20" spans="1:26" ht="91.5" customHeight="1" x14ac:dyDescent="0.25">
      <c r="A20" s="11">
        <v>15</v>
      </c>
      <c r="B20" s="11" t="s">
        <v>302</v>
      </c>
      <c r="C20" s="12" t="s">
        <v>62</v>
      </c>
      <c r="D20" s="12" t="s">
        <v>63</v>
      </c>
      <c r="E20" s="12" t="str">
        <f>LEFT(D20,LEN(D20)-LEN(F20))</f>
        <v xml:space="preserve">Phạm Nguyễn Ngọc Diễm </v>
      </c>
      <c r="F20" s="12" t="str">
        <f>RIGHT(D20,8)</f>
        <v>18129008</v>
      </c>
      <c r="G20" s="12" t="s">
        <v>64</v>
      </c>
      <c r="H20" s="12" t="s">
        <v>1477</v>
      </c>
      <c r="I20" s="12" t="s">
        <v>1476</v>
      </c>
      <c r="J20" s="12" t="s">
        <v>412</v>
      </c>
      <c r="K20" s="12" t="s">
        <v>65</v>
      </c>
      <c r="L20" s="12" t="s">
        <v>66</v>
      </c>
      <c r="M20" s="8" t="s">
        <v>67</v>
      </c>
      <c r="N20" s="44">
        <v>5000000</v>
      </c>
      <c r="O20" s="44" t="s">
        <v>1819</v>
      </c>
      <c r="P20" s="12" t="s">
        <v>68</v>
      </c>
      <c r="Q20" s="20" t="s">
        <v>69</v>
      </c>
      <c r="R20" s="8" t="s">
        <v>796</v>
      </c>
      <c r="S20" s="8"/>
      <c r="T20" s="8"/>
      <c r="U20" s="11" t="s">
        <v>1403</v>
      </c>
      <c r="V20" s="2" t="s">
        <v>1794</v>
      </c>
      <c r="W20" s="6">
        <v>1</v>
      </c>
      <c r="X20" s="10">
        <v>90.3</v>
      </c>
      <c r="Y20" s="23" t="s">
        <v>1874</v>
      </c>
      <c r="Z20" s="1" t="s">
        <v>1876</v>
      </c>
    </row>
    <row r="21" spans="1:26" ht="56.25" customHeight="1" x14ac:dyDescent="0.25">
      <c r="A21" s="11">
        <v>16</v>
      </c>
      <c r="B21" s="11" t="s">
        <v>303</v>
      </c>
      <c r="C21" s="12" t="s">
        <v>70</v>
      </c>
      <c r="D21" s="12" t="s">
        <v>71</v>
      </c>
      <c r="E21" s="12" t="str">
        <f t="shared" ref="E21:E22" si="8">LEFT(D21,LEN(D21)-LEN(F21))</f>
        <v xml:space="preserve">Đoàn Thái Luân </v>
      </c>
      <c r="F21" s="12" t="str">
        <f>RIGHT(D21,8)</f>
        <v>18129030</v>
      </c>
      <c r="G21" s="12" t="s">
        <v>72</v>
      </c>
      <c r="H21" s="12" t="str">
        <f>LEFT(G21,LEN(G21)-LEN(I21))</f>
        <v xml:space="preserve">Nguyễn Lê Yến Linh </v>
      </c>
      <c r="I21" s="12" t="str">
        <f>RIGHT(G21,8)</f>
        <v>18129029</v>
      </c>
      <c r="J21" s="12" t="s">
        <v>408</v>
      </c>
      <c r="K21" s="12" t="s">
        <v>73</v>
      </c>
      <c r="L21" s="12" t="s">
        <v>74</v>
      </c>
      <c r="M21" s="8" t="s">
        <v>75</v>
      </c>
      <c r="N21" s="44">
        <v>5000000</v>
      </c>
      <c r="O21" s="44" t="s">
        <v>1819</v>
      </c>
      <c r="P21" s="12" t="s">
        <v>76</v>
      </c>
      <c r="Q21" s="20" t="s">
        <v>77</v>
      </c>
      <c r="R21" s="8" t="s">
        <v>796</v>
      </c>
      <c r="S21" s="8"/>
      <c r="T21" s="8"/>
      <c r="U21" s="11" t="s">
        <v>1403</v>
      </c>
      <c r="V21" s="21" t="s">
        <v>1785</v>
      </c>
      <c r="W21" s="6">
        <v>2</v>
      </c>
      <c r="X21" s="84"/>
      <c r="Y21" s="1"/>
    </row>
    <row r="22" spans="1:26" ht="116.25" customHeight="1" x14ac:dyDescent="0.25">
      <c r="A22" s="11">
        <v>17</v>
      </c>
      <c r="B22" s="11" t="s">
        <v>304</v>
      </c>
      <c r="C22" s="12" t="s">
        <v>78</v>
      </c>
      <c r="D22" s="12" t="s">
        <v>79</v>
      </c>
      <c r="E22" s="12" t="str">
        <f t="shared" si="8"/>
        <v xml:space="preserve">Bùi Khánh Phong </v>
      </c>
      <c r="F22" s="12" t="str">
        <f t="shared" ref="F22:F28" si="9">RIGHT(D22,8)</f>
        <v>18119182</v>
      </c>
      <c r="G22" s="12" t="s">
        <v>80</v>
      </c>
      <c r="H22" s="12" t="s">
        <v>1479</v>
      </c>
      <c r="I22" s="12" t="s">
        <v>1478</v>
      </c>
      <c r="J22" s="12" t="s">
        <v>81</v>
      </c>
      <c r="K22" s="12" t="s">
        <v>82</v>
      </c>
      <c r="L22" s="12" t="s">
        <v>83</v>
      </c>
      <c r="M22" s="8" t="s">
        <v>84</v>
      </c>
      <c r="N22" s="44">
        <v>8000000</v>
      </c>
      <c r="O22" s="44"/>
      <c r="P22" s="12" t="s">
        <v>85</v>
      </c>
      <c r="Q22" s="20" t="s">
        <v>86</v>
      </c>
      <c r="R22" s="8" t="s">
        <v>1097</v>
      </c>
      <c r="S22" s="8"/>
      <c r="T22" s="8" t="s">
        <v>1098</v>
      </c>
      <c r="U22" s="11" t="s">
        <v>1403</v>
      </c>
      <c r="V22" s="2" t="s">
        <v>1794</v>
      </c>
      <c r="W22" s="6">
        <v>1</v>
      </c>
      <c r="X22" s="10">
        <v>95.3</v>
      </c>
      <c r="Y22" s="23" t="s">
        <v>1874</v>
      </c>
      <c r="Z22" s="1" t="s">
        <v>1876</v>
      </c>
    </row>
    <row r="23" spans="1:26" ht="128.25" customHeight="1" x14ac:dyDescent="0.25">
      <c r="A23" s="11">
        <v>18</v>
      </c>
      <c r="B23" s="11" t="s">
        <v>305</v>
      </c>
      <c r="C23" s="12" t="s">
        <v>402</v>
      </c>
      <c r="D23" s="12" t="s">
        <v>87</v>
      </c>
      <c r="E23" s="12" t="str">
        <f>LEFT(D23,LEN(D23)-LEN(F23))</f>
        <v xml:space="preserve">Trần Minh Phúc </v>
      </c>
      <c r="F23" s="12" t="str">
        <f t="shared" si="9"/>
        <v>18151223</v>
      </c>
      <c r="G23" s="12" t="s">
        <v>88</v>
      </c>
      <c r="H23" s="12" t="s">
        <v>1481</v>
      </c>
      <c r="I23" s="12" t="s">
        <v>1480</v>
      </c>
      <c r="J23" s="12" t="s">
        <v>410</v>
      </c>
      <c r="K23" s="22" t="s">
        <v>89</v>
      </c>
      <c r="L23" s="12" t="s">
        <v>90</v>
      </c>
      <c r="M23" s="8" t="s">
        <v>91</v>
      </c>
      <c r="N23" s="44">
        <v>10000000</v>
      </c>
      <c r="O23" s="44"/>
      <c r="P23" s="12" t="s">
        <v>92</v>
      </c>
      <c r="Q23" s="20" t="s">
        <v>93</v>
      </c>
      <c r="R23" s="8" t="s">
        <v>796</v>
      </c>
      <c r="S23" s="23"/>
      <c r="T23" s="8" t="s">
        <v>1099</v>
      </c>
      <c r="U23" s="11" t="s">
        <v>1403</v>
      </c>
      <c r="V23" s="21" t="s">
        <v>1785</v>
      </c>
      <c r="W23" s="6">
        <v>2</v>
      </c>
      <c r="X23" s="85"/>
      <c r="Y23" s="1"/>
    </row>
    <row r="24" spans="1:26" ht="102.75" customHeight="1" x14ac:dyDescent="0.25">
      <c r="A24" s="11">
        <v>19</v>
      </c>
      <c r="B24" s="11" t="s">
        <v>306</v>
      </c>
      <c r="C24" s="12" t="s">
        <v>94</v>
      </c>
      <c r="D24" s="12" t="s">
        <v>95</v>
      </c>
      <c r="E24" s="12" t="str">
        <f t="shared" ref="E24" si="10">LEFT(D24,LEN(D24)-LEN(F24))</f>
        <v xml:space="preserve">Nguyễn Quốc Thắng </v>
      </c>
      <c r="F24" s="12" t="str">
        <f t="shared" si="9"/>
        <v>18119192</v>
      </c>
      <c r="G24" s="12" t="s">
        <v>96</v>
      </c>
      <c r="H24" s="12" t="s">
        <v>1483</v>
      </c>
      <c r="I24" s="12" t="s">
        <v>1482</v>
      </c>
      <c r="J24" s="12" t="s">
        <v>409</v>
      </c>
      <c r="K24" s="12" t="s">
        <v>57</v>
      </c>
      <c r="L24" s="12" t="s">
        <v>97</v>
      </c>
      <c r="M24" s="8" t="s">
        <v>98</v>
      </c>
      <c r="N24" s="44">
        <v>10000000</v>
      </c>
      <c r="O24" s="44"/>
      <c r="P24" s="12" t="s">
        <v>99</v>
      </c>
      <c r="Q24" s="20" t="s">
        <v>100</v>
      </c>
      <c r="R24" s="8" t="s">
        <v>796</v>
      </c>
      <c r="S24" s="23"/>
      <c r="T24" s="8" t="s">
        <v>1122</v>
      </c>
      <c r="U24" s="11" t="s">
        <v>1403</v>
      </c>
      <c r="V24" s="21" t="s">
        <v>1785</v>
      </c>
      <c r="W24" s="6">
        <v>2</v>
      </c>
      <c r="X24" s="10"/>
      <c r="Y24" s="1"/>
    </row>
    <row r="25" spans="1:26" ht="52.5" customHeight="1" x14ac:dyDescent="0.25">
      <c r="A25" s="11">
        <v>20</v>
      </c>
      <c r="B25" s="11" t="s">
        <v>307</v>
      </c>
      <c r="C25" s="12" t="s">
        <v>101</v>
      </c>
      <c r="D25" s="12" t="s">
        <v>102</v>
      </c>
      <c r="E25" s="12" t="str">
        <f>LEFT(D25,LEN(D25)-LEN(F25))</f>
        <v xml:space="preserve">Trần Thị Thiêm </v>
      </c>
      <c r="F25" s="12" t="str">
        <f t="shared" si="9"/>
        <v>19129004</v>
      </c>
      <c r="G25" s="12" t="s">
        <v>103</v>
      </c>
      <c r="H25" s="12" t="s">
        <v>1485</v>
      </c>
      <c r="I25" s="12" t="s">
        <v>1484</v>
      </c>
      <c r="J25" s="12" t="s">
        <v>408</v>
      </c>
      <c r="K25" s="12" t="s">
        <v>73</v>
      </c>
      <c r="L25" s="12" t="s">
        <v>104</v>
      </c>
      <c r="M25" s="8" t="s">
        <v>105</v>
      </c>
      <c r="N25" s="44">
        <v>5000000</v>
      </c>
      <c r="O25" s="44" t="s">
        <v>1819</v>
      </c>
      <c r="P25" s="12" t="s">
        <v>106</v>
      </c>
      <c r="Q25" s="20" t="s">
        <v>107</v>
      </c>
      <c r="R25" s="8" t="s">
        <v>796</v>
      </c>
      <c r="S25" s="8"/>
      <c r="T25" s="8"/>
      <c r="U25" s="11" t="s">
        <v>1403</v>
      </c>
      <c r="V25" s="2"/>
      <c r="W25" s="6"/>
      <c r="X25" s="10"/>
      <c r="Y25" s="1"/>
    </row>
    <row r="26" spans="1:26" ht="102.75" customHeight="1" x14ac:dyDescent="0.25">
      <c r="A26" s="11">
        <v>21</v>
      </c>
      <c r="B26" s="11" t="s">
        <v>308</v>
      </c>
      <c r="C26" s="12" t="s">
        <v>108</v>
      </c>
      <c r="D26" s="12" t="s">
        <v>109</v>
      </c>
      <c r="E26" s="12" t="str">
        <f>LEFT(D26,LEN(D26)-LEN(F26))</f>
        <v xml:space="preserve">Lại Minh Lý </v>
      </c>
      <c r="F26" s="12" t="str">
        <f t="shared" si="9"/>
        <v>20129061</v>
      </c>
      <c r="G26" s="12" t="s">
        <v>578</v>
      </c>
      <c r="H26" s="12" t="s">
        <v>1541</v>
      </c>
      <c r="I26" s="12" t="s">
        <v>1540</v>
      </c>
      <c r="J26" s="12" t="s">
        <v>110</v>
      </c>
      <c r="K26" s="12" t="s">
        <v>111</v>
      </c>
      <c r="L26" s="12" t="s">
        <v>112</v>
      </c>
      <c r="M26" s="8" t="s">
        <v>1437</v>
      </c>
      <c r="N26" s="44">
        <v>8000000</v>
      </c>
      <c r="O26" s="44"/>
      <c r="P26" s="12" t="s">
        <v>113</v>
      </c>
      <c r="Q26" s="20" t="s">
        <v>114</v>
      </c>
      <c r="R26" s="8" t="s">
        <v>796</v>
      </c>
      <c r="S26" s="8"/>
      <c r="T26" s="8" t="s">
        <v>1438</v>
      </c>
      <c r="U26" s="11" t="s">
        <v>1403</v>
      </c>
      <c r="V26" s="2" t="s">
        <v>1785</v>
      </c>
      <c r="W26" s="6">
        <v>2</v>
      </c>
      <c r="X26" s="10"/>
      <c r="Y26" s="1"/>
    </row>
    <row r="27" spans="1:26" ht="115.5" customHeight="1" x14ac:dyDescent="0.25">
      <c r="A27" s="11">
        <v>22</v>
      </c>
      <c r="B27" s="11" t="s">
        <v>309</v>
      </c>
      <c r="C27" s="12" t="s">
        <v>115</v>
      </c>
      <c r="D27" s="12" t="s">
        <v>1441</v>
      </c>
      <c r="E27" s="12" t="str">
        <f>LEFT(D27,LEN(D27)-LEN(F27))</f>
        <v xml:space="preserve">Võ Vĩnh Trường </v>
      </c>
      <c r="F27" s="12" t="str">
        <f t="shared" si="9"/>
        <v>19129057</v>
      </c>
      <c r="G27" s="12" t="s">
        <v>1442</v>
      </c>
      <c r="H27" s="12" t="s">
        <v>1487</v>
      </c>
      <c r="I27" s="12" t="s">
        <v>1486</v>
      </c>
      <c r="J27" s="12" t="s">
        <v>110</v>
      </c>
      <c r="K27" s="12" t="s">
        <v>111</v>
      </c>
      <c r="L27" s="12" t="s">
        <v>116</v>
      </c>
      <c r="M27" s="8" t="s">
        <v>1440</v>
      </c>
      <c r="N27" s="44">
        <v>8000000</v>
      </c>
      <c r="O27" s="44"/>
      <c r="P27" s="24" t="s">
        <v>1444</v>
      </c>
      <c r="Q27" s="20" t="s">
        <v>1443</v>
      </c>
      <c r="R27" s="8" t="s">
        <v>796</v>
      </c>
      <c r="S27" s="8"/>
      <c r="T27" s="8" t="s">
        <v>1439</v>
      </c>
      <c r="U27" s="11" t="s">
        <v>1403</v>
      </c>
      <c r="V27" s="2" t="s">
        <v>1785</v>
      </c>
      <c r="W27" s="6">
        <v>2</v>
      </c>
      <c r="X27" s="10"/>
      <c r="Y27" s="1"/>
    </row>
    <row r="28" spans="1:26" ht="52.5" customHeight="1" x14ac:dyDescent="0.25">
      <c r="A28" s="11">
        <v>23</v>
      </c>
      <c r="B28" s="11" t="s">
        <v>310</v>
      </c>
      <c r="C28" s="12" t="s">
        <v>117</v>
      </c>
      <c r="D28" s="12" t="s">
        <v>566</v>
      </c>
      <c r="E28" s="12" t="str">
        <f>LEFT(D28,LEN(D28)-LEN(F28))</f>
        <v xml:space="preserve">Nguyễn Từ Gia Thịnh </v>
      </c>
      <c r="F28" s="12" t="str">
        <f t="shared" si="9"/>
        <v>19151041</v>
      </c>
      <c r="G28" s="12"/>
      <c r="H28" s="12" t="str">
        <f t="shared" si="6"/>
        <v/>
      </c>
      <c r="I28" s="12" t="str">
        <f t="shared" si="7"/>
        <v/>
      </c>
      <c r="J28" s="12" t="s">
        <v>118</v>
      </c>
      <c r="K28" s="12" t="s">
        <v>119</v>
      </c>
      <c r="L28" s="12" t="s">
        <v>120</v>
      </c>
      <c r="M28" s="8" t="s">
        <v>121</v>
      </c>
      <c r="N28" s="44">
        <v>5000000</v>
      </c>
      <c r="O28" s="44" t="s">
        <v>1819</v>
      </c>
      <c r="P28" s="12" t="s">
        <v>122</v>
      </c>
      <c r="Q28" s="20" t="s">
        <v>123</v>
      </c>
      <c r="R28" s="8" t="s">
        <v>796</v>
      </c>
      <c r="S28" s="8"/>
      <c r="T28" s="8"/>
      <c r="U28" s="11" t="s">
        <v>1403</v>
      </c>
      <c r="V28" s="2"/>
      <c r="W28" s="6">
        <v>2</v>
      </c>
      <c r="X28" s="10"/>
      <c r="Y28" s="1"/>
    </row>
    <row r="29" spans="1:26" x14ac:dyDescent="0.25">
      <c r="A29" s="90" t="s">
        <v>1758</v>
      </c>
      <c r="B29" s="90"/>
      <c r="C29" s="90"/>
      <c r="D29" s="90"/>
      <c r="E29" s="90"/>
      <c r="F29" s="90"/>
      <c r="G29" s="90"/>
      <c r="H29" s="90"/>
      <c r="I29" s="90"/>
      <c r="J29" s="90"/>
      <c r="K29" s="22"/>
      <c r="L29" s="68"/>
      <c r="M29" s="8"/>
      <c r="N29" s="25">
        <f>SUM(N30:N35)</f>
        <v>33000000</v>
      </c>
      <c r="O29" s="25"/>
      <c r="P29" s="9"/>
      <c r="Q29" s="26"/>
      <c r="R29" s="8"/>
      <c r="S29" s="8"/>
      <c r="T29" s="8"/>
      <c r="U29" s="8"/>
      <c r="V29" s="2"/>
      <c r="W29" s="6"/>
      <c r="X29" s="10"/>
      <c r="Y29" s="1"/>
    </row>
    <row r="30" spans="1:26" ht="115.5" customHeight="1" x14ac:dyDescent="0.25">
      <c r="A30" s="21">
        <v>24</v>
      </c>
      <c r="B30" s="11" t="s">
        <v>311</v>
      </c>
      <c r="C30" s="12" t="s">
        <v>124</v>
      </c>
      <c r="D30" s="8" t="s">
        <v>530</v>
      </c>
      <c r="E30" s="8" t="str">
        <f t="shared" ref="E30:E35" si="11">LEFT(D30,(LEN(D30)-LEN(F30)))</f>
        <v xml:space="preserve">Văn Hoàng Phước Toàn </v>
      </c>
      <c r="F30" s="8" t="str">
        <f>RIGHT(D30,8)</f>
        <v>19151298</v>
      </c>
      <c r="G30" s="8" t="s">
        <v>1164</v>
      </c>
      <c r="H30" s="12" t="s">
        <v>1490</v>
      </c>
      <c r="I30" s="12" t="s">
        <v>1489</v>
      </c>
      <c r="J30" s="12" t="s">
        <v>1826</v>
      </c>
      <c r="K30" s="27" t="s">
        <v>503</v>
      </c>
      <c r="L30" s="28" t="s">
        <v>1165</v>
      </c>
      <c r="M30" s="15" t="s">
        <v>125</v>
      </c>
      <c r="N30" s="44">
        <v>8000000</v>
      </c>
      <c r="O30" s="44"/>
      <c r="P30" s="71" t="s">
        <v>508</v>
      </c>
      <c r="Q30" s="72" t="s">
        <v>509</v>
      </c>
      <c r="R30" s="8" t="s">
        <v>796</v>
      </c>
      <c r="S30" s="8"/>
      <c r="T30" s="8" t="s">
        <v>1121</v>
      </c>
      <c r="U30" s="11" t="s">
        <v>1404</v>
      </c>
      <c r="V30" s="2"/>
      <c r="W30" s="6"/>
      <c r="X30" s="10"/>
      <c r="Y30" s="1"/>
    </row>
    <row r="31" spans="1:26" ht="118.5" customHeight="1" x14ac:dyDescent="0.25">
      <c r="A31" s="21">
        <v>25</v>
      </c>
      <c r="B31" s="11" t="s">
        <v>312</v>
      </c>
      <c r="C31" s="12" t="s">
        <v>126</v>
      </c>
      <c r="D31" s="8" t="s">
        <v>531</v>
      </c>
      <c r="E31" s="8" t="str">
        <f t="shared" si="11"/>
        <v xml:space="preserve">Lã Minh Phúc </v>
      </c>
      <c r="F31" s="8" t="str">
        <f t="shared" ref="F31:F33" si="12">RIGHT(D31,8)</f>
        <v>20133079</v>
      </c>
      <c r="G31" s="8" t="s">
        <v>1166</v>
      </c>
      <c r="H31" s="12" t="s">
        <v>1492</v>
      </c>
      <c r="I31" s="12" t="s">
        <v>1491</v>
      </c>
      <c r="J31" s="12" t="s">
        <v>1827</v>
      </c>
      <c r="K31" s="27" t="s">
        <v>504</v>
      </c>
      <c r="L31" s="28" t="s">
        <v>127</v>
      </c>
      <c r="M31" s="15" t="s">
        <v>128</v>
      </c>
      <c r="N31" s="44">
        <v>5000000</v>
      </c>
      <c r="O31" s="44" t="s">
        <v>1819</v>
      </c>
      <c r="P31" s="71" t="s">
        <v>510</v>
      </c>
      <c r="Q31" s="72" t="s">
        <v>511</v>
      </c>
      <c r="R31" s="8" t="s">
        <v>796</v>
      </c>
      <c r="S31" s="8"/>
      <c r="T31" s="8"/>
      <c r="U31" s="11" t="s">
        <v>1404</v>
      </c>
      <c r="V31" s="2" t="s">
        <v>1785</v>
      </c>
      <c r="W31" s="6">
        <v>2</v>
      </c>
      <c r="X31" s="10"/>
      <c r="Y31" s="1"/>
    </row>
    <row r="32" spans="1:26" ht="54.75" customHeight="1" x14ac:dyDescent="0.25">
      <c r="A32" s="21">
        <v>26</v>
      </c>
      <c r="B32" s="11" t="s">
        <v>313</v>
      </c>
      <c r="C32" s="8" t="s">
        <v>921</v>
      </c>
      <c r="D32" s="8" t="s">
        <v>532</v>
      </c>
      <c r="E32" s="8" t="str">
        <f>LEFT(D32,(LEN(D32)-LEN(F32)))</f>
        <v xml:space="preserve">Trịnh Tấn Đạt </v>
      </c>
      <c r="F32" s="8" t="str">
        <f t="shared" si="12"/>
        <v>19133001</v>
      </c>
      <c r="G32" s="9"/>
      <c r="H32" s="12" t="str">
        <f t="shared" ref="H32:H35" si="13">LEFT(G32,LEN(G32)-LEN(I32))</f>
        <v/>
      </c>
      <c r="I32" s="12" t="str">
        <f t="shared" ref="I32:I35" si="14">RIGHT(G32,8)</f>
        <v/>
      </c>
      <c r="J32" s="12" t="s">
        <v>924</v>
      </c>
      <c r="K32" s="29" t="s">
        <v>922</v>
      </c>
      <c r="L32" s="12" t="s">
        <v>923</v>
      </c>
      <c r="M32" s="15" t="s">
        <v>1141</v>
      </c>
      <c r="N32" s="44">
        <v>5000000</v>
      </c>
      <c r="O32" s="44" t="s">
        <v>1819</v>
      </c>
      <c r="P32" s="71" t="s">
        <v>512</v>
      </c>
      <c r="Q32" s="72" t="s">
        <v>513</v>
      </c>
      <c r="R32" s="8" t="s">
        <v>796</v>
      </c>
      <c r="S32" s="8"/>
      <c r="T32" s="8" t="s">
        <v>1110</v>
      </c>
      <c r="U32" s="11" t="s">
        <v>1404</v>
      </c>
      <c r="V32" s="6" t="s">
        <v>1785</v>
      </c>
      <c r="W32" s="6">
        <v>2</v>
      </c>
      <c r="X32" s="10"/>
      <c r="Y32" s="1"/>
    </row>
    <row r="33" spans="1:24" s="1" customFormat="1" ht="53.25" customHeight="1" x14ac:dyDescent="0.25">
      <c r="A33" s="21">
        <v>27</v>
      </c>
      <c r="B33" s="11" t="s">
        <v>314</v>
      </c>
      <c r="C33" s="12" t="s">
        <v>129</v>
      </c>
      <c r="D33" s="8" t="s">
        <v>533</v>
      </c>
      <c r="E33" s="8" t="str">
        <f t="shared" si="11"/>
        <v xml:space="preserve">Nguyễn Thành Văn </v>
      </c>
      <c r="F33" s="8" t="str">
        <f t="shared" si="12"/>
        <v>20110224</v>
      </c>
      <c r="G33" s="8" t="s">
        <v>1167</v>
      </c>
      <c r="H33" s="12" t="str">
        <f t="shared" si="13"/>
        <v xml:space="preserve">Quản Minh Đức </v>
      </c>
      <c r="I33" s="12" t="str">
        <f t="shared" si="14"/>
        <v>19110015</v>
      </c>
      <c r="J33" s="12" t="s">
        <v>415</v>
      </c>
      <c r="K33" s="30" t="s">
        <v>505</v>
      </c>
      <c r="L33" s="28" t="s">
        <v>130</v>
      </c>
      <c r="M33" s="15" t="s">
        <v>75</v>
      </c>
      <c r="N33" s="44">
        <v>5000000</v>
      </c>
      <c r="O33" s="44" t="s">
        <v>1819</v>
      </c>
      <c r="P33" s="71" t="s">
        <v>514</v>
      </c>
      <c r="Q33" s="72" t="s">
        <v>515</v>
      </c>
      <c r="R33" s="8" t="s">
        <v>796</v>
      </c>
      <c r="S33" s="8"/>
      <c r="T33" s="8"/>
      <c r="U33" s="11" t="s">
        <v>1404</v>
      </c>
      <c r="V33" s="6" t="s">
        <v>1785</v>
      </c>
      <c r="W33" s="6">
        <v>2</v>
      </c>
      <c r="X33" s="10"/>
    </row>
    <row r="34" spans="1:24" s="1" customFormat="1" ht="81.75" customHeight="1" x14ac:dyDescent="0.25">
      <c r="A34" s="21">
        <v>28</v>
      </c>
      <c r="B34" s="11" t="s">
        <v>315</v>
      </c>
      <c r="C34" s="12" t="s">
        <v>131</v>
      </c>
      <c r="D34" s="8" t="s">
        <v>534</v>
      </c>
      <c r="E34" s="8" t="str">
        <f>LEFT(D34,(LEN(D34)-LEN(F34)))</f>
        <v xml:space="preserve">Nguyễn Thanh Hiền </v>
      </c>
      <c r="F34" s="8" t="str">
        <f>RIGHT(D34,8)</f>
        <v>19110200</v>
      </c>
      <c r="G34" s="8" t="s">
        <v>1168</v>
      </c>
      <c r="H34" s="12" t="str">
        <f t="shared" si="13"/>
        <v xml:space="preserve">Trần Văn Quang </v>
      </c>
      <c r="I34" s="12" t="str">
        <f t="shared" si="14"/>
        <v>19110271</v>
      </c>
      <c r="J34" s="12" t="s">
        <v>414</v>
      </c>
      <c r="K34" s="30" t="s">
        <v>506</v>
      </c>
      <c r="L34" s="28" t="s">
        <v>132</v>
      </c>
      <c r="M34" s="15" t="s">
        <v>75</v>
      </c>
      <c r="N34" s="44">
        <v>5000000</v>
      </c>
      <c r="O34" s="44" t="s">
        <v>1819</v>
      </c>
      <c r="P34" s="71" t="s">
        <v>516</v>
      </c>
      <c r="Q34" s="72" t="s">
        <v>517</v>
      </c>
      <c r="R34" s="8" t="s">
        <v>796</v>
      </c>
      <c r="S34" s="8" t="s">
        <v>1451</v>
      </c>
      <c r="T34" s="8"/>
      <c r="U34" s="11" t="s">
        <v>1404</v>
      </c>
      <c r="V34" s="6" t="s">
        <v>1785</v>
      </c>
      <c r="W34" s="6">
        <v>2</v>
      </c>
      <c r="X34" s="10"/>
    </row>
    <row r="35" spans="1:24" s="1" customFormat="1" ht="153" customHeight="1" x14ac:dyDescent="0.25">
      <c r="A35" s="21">
        <v>29</v>
      </c>
      <c r="B35" s="11" t="s">
        <v>316</v>
      </c>
      <c r="C35" s="12" t="s">
        <v>133</v>
      </c>
      <c r="D35" s="8" t="s">
        <v>535</v>
      </c>
      <c r="E35" s="8" t="str">
        <f t="shared" si="11"/>
        <v xml:space="preserve">Nguyễn Chí Tâm </v>
      </c>
      <c r="F35" s="8" t="str">
        <f>RIGHT(D35,8)</f>
        <v>20133087</v>
      </c>
      <c r="G35" s="9"/>
      <c r="H35" s="12" t="str">
        <f t="shared" si="13"/>
        <v/>
      </c>
      <c r="I35" s="12" t="str">
        <f t="shared" si="14"/>
        <v/>
      </c>
      <c r="J35" s="12" t="s">
        <v>413</v>
      </c>
      <c r="K35" s="27" t="s">
        <v>507</v>
      </c>
      <c r="L35" s="28" t="s">
        <v>134</v>
      </c>
      <c r="M35" s="15" t="s">
        <v>135</v>
      </c>
      <c r="N35" s="44">
        <v>5000000</v>
      </c>
      <c r="O35" s="44" t="s">
        <v>1819</v>
      </c>
      <c r="P35" s="71" t="s">
        <v>518</v>
      </c>
      <c r="Q35" s="72" t="s">
        <v>519</v>
      </c>
      <c r="R35" s="8" t="s">
        <v>796</v>
      </c>
      <c r="S35" s="8"/>
      <c r="T35" s="8"/>
      <c r="U35" s="11" t="s">
        <v>1404</v>
      </c>
      <c r="V35" s="2"/>
      <c r="W35" s="6"/>
      <c r="X35" s="10"/>
    </row>
    <row r="36" spans="1:24" s="1" customFormat="1" x14ac:dyDescent="0.25">
      <c r="A36" s="90" t="s">
        <v>1759</v>
      </c>
      <c r="B36" s="94"/>
      <c r="C36" s="94"/>
      <c r="D36" s="94"/>
      <c r="E36" s="94"/>
      <c r="F36" s="94"/>
      <c r="G36" s="94"/>
      <c r="H36" s="94"/>
      <c r="I36" s="94"/>
      <c r="J36" s="94"/>
      <c r="K36" s="94"/>
      <c r="L36" s="94"/>
      <c r="M36" s="94"/>
      <c r="N36" s="25">
        <f>SUM(N37:N51)</f>
        <v>75000000</v>
      </c>
      <c r="O36" s="25"/>
      <c r="P36" s="31"/>
      <c r="Q36" s="25"/>
      <c r="R36" s="8"/>
      <c r="S36" s="8"/>
      <c r="T36" s="8"/>
      <c r="U36" s="8"/>
      <c r="V36" s="2"/>
      <c r="W36" s="6"/>
      <c r="X36" s="10"/>
    </row>
    <row r="37" spans="1:24" s="1" customFormat="1" ht="90.75" customHeight="1" x14ac:dyDescent="0.25">
      <c r="A37" s="21">
        <v>30</v>
      </c>
      <c r="B37" s="11" t="s">
        <v>317</v>
      </c>
      <c r="C37" s="12" t="s">
        <v>136</v>
      </c>
      <c r="D37" s="12" t="s">
        <v>137</v>
      </c>
      <c r="E37" s="12" t="str">
        <f>LEFT(D37,(LEN(D37)-LEN(F37)))</f>
        <v xml:space="preserve">Ngô Minh Thuận </v>
      </c>
      <c r="F37" s="12" t="str">
        <f>RIGHT(D37,8)</f>
        <v>19128079</v>
      </c>
      <c r="G37" s="8" t="s">
        <v>1796</v>
      </c>
      <c r="H37" s="12" t="str">
        <f>LEFT(G37,LEN(G37)-LEN(I37))</f>
        <v xml:space="preserve">Đinh Đức Huy 19128036
Nguyễn Thị Tú Linh </v>
      </c>
      <c r="I37" s="12" t="str">
        <f>RIGHT(G37,8)</f>
        <v>19128044</v>
      </c>
      <c r="J37" s="12" t="s">
        <v>416</v>
      </c>
      <c r="K37" s="12" t="s">
        <v>138</v>
      </c>
      <c r="L37" s="12" t="s">
        <v>139</v>
      </c>
      <c r="M37" s="8" t="s">
        <v>417</v>
      </c>
      <c r="N37" s="44">
        <v>5000000</v>
      </c>
      <c r="O37" s="44" t="s">
        <v>1819</v>
      </c>
      <c r="P37" s="32" t="s">
        <v>140</v>
      </c>
      <c r="Q37" s="33" t="s">
        <v>141</v>
      </c>
      <c r="R37" s="8" t="s">
        <v>796</v>
      </c>
      <c r="S37" s="8"/>
      <c r="T37" s="8"/>
      <c r="U37" s="11" t="s">
        <v>1405</v>
      </c>
      <c r="V37" s="21" t="s">
        <v>1785</v>
      </c>
      <c r="W37" s="6">
        <v>2</v>
      </c>
      <c r="X37" s="10"/>
    </row>
    <row r="38" spans="1:24" s="1" customFormat="1" ht="105.75" customHeight="1" x14ac:dyDescent="0.25">
      <c r="A38" s="21">
        <v>31</v>
      </c>
      <c r="B38" s="11" t="s">
        <v>318</v>
      </c>
      <c r="C38" s="12" t="s">
        <v>142</v>
      </c>
      <c r="D38" s="12" t="s">
        <v>143</v>
      </c>
      <c r="E38" s="12" t="str">
        <f t="shared" ref="E38:E40" si="15">LEFT(D38,(LEN(D38)-LEN(F38)))</f>
        <v xml:space="preserve">Nguyễn Hoàn Mỹ Duyên </v>
      </c>
      <c r="F38" s="12" t="str">
        <f t="shared" ref="F38:F51" si="16">RIGHT(D38,8)</f>
        <v>19128007</v>
      </c>
      <c r="G38" s="8" t="s">
        <v>1169</v>
      </c>
      <c r="H38" s="12" t="s">
        <v>1494</v>
      </c>
      <c r="I38" s="12" t="s">
        <v>1493</v>
      </c>
      <c r="J38" s="12" t="s">
        <v>416</v>
      </c>
      <c r="K38" s="12" t="s">
        <v>138</v>
      </c>
      <c r="L38" s="12" t="s">
        <v>144</v>
      </c>
      <c r="M38" s="8" t="s">
        <v>417</v>
      </c>
      <c r="N38" s="44">
        <v>5000000</v>
      </c>
      <c r="O38" s="44" t="s">
        <v>1819</v>
      </c>
      <c r="P38" s="32" t="s">
        <v>145</v>
      </c>
      <c r="Q38" s="33" t="s">
        <v>146</v>
      </c>
      <c r="R38" s="8" t="s">
        <v>796</v>
      </c>
      <c r="S38" s="8"/>
      <c r="T38" s="8"/>
      <c r="U38" s="11" t="s">
        <v>1405</v>
      </c>
      <c r="V38" s="21" t="s">
        <v>1785</v>
      </c>
      <c r="W38" s="6">
        <v>2</v>
      </c>
      <c r="X38" s="10"/>
    </row>
    <row r="39" spans="1:24" s="1" customFormat="1" ht="128.25" customHeight="1" x14ac:dyDescent="0.25">
      <c r="A39" s="21">
        <v>32</v>
      </c>
      <c r="B39" s="11" t="s">
        <v>319</v>
      </c>
      <c r="C39" s="12" t="s">
        <v>147</v>
      </c>
      <c r="D39" s="12" t="s">
        <v>148</v>
      </c>
      <c r="E39" s="12" t="str">
        <f t="shared" si="15"/>
        <v xml:space="preserve">Nguyễn Nữ Hoàng Kim Linh </v>
      </c>
      <c r="F39" s="12" t="str">
        <f t="shared" si="16"/>
        <v>19116183</v>
      </c>
      <c r="G39" s="8" t="s">
        <v>1170</v>
      </c>
      <c r="H39" s="12" t="s">
        <v>1496</v>
      </c>
      <c r="I39" s="12" t="s">
        <v>1495</v>
      </c>
      <c r="J39" s="12" t="s">
        <v>421</v>
      </c>
      <c r="K39" s="12" t="s">
        <v>149</v>
      </c>
      <c r="L39" s="34" t="s">
        <v>1171</v>
      </c>
      <c r="M39" s="8" t="s">
        <v>420</v>
      </c>
      <c r="N39" s="44">
        <v>5000000</v>
      </c>
      <c r="O39" s="44" t="s">
        <v>1819</v>
      </c>
      <c r="P39" s="35" t="s">
        <v>150</v>
      </c>
      <c r="Q39" s="33" t="s">
        <v>151</v>
      </c>
      <c r="R39" s="8" t="s">
        <v>796</v>
      </c>
      <c r="S39" s="8"/>
      <c r="T39" s="8"/>
      <c r="U39" s="11" t="s">
        <v>1405</v>
      </c>
      <c r="V39" s="21" t="s">
        <v>1785</v>
      </c>
      <c r="W39" s="6">
        <v>2</v>
      </c>
      <c r="X39" s="10"/>
    </row>
    <row r="40" spans="1:24" s="1" customFormat="1" ht="90" customHeight="1" x14ac:dyDescent="0.25">
      <c r="A40" s="21">
        <v>33</v>
      </c>
      <c r="B40" s="11" t="s">
        <v>320</v>
      </c>
      <c r="C40" s="12" t="s">
        <v>152</v>
      </c>
      <c r="D40" s="12" t="s">
        <v>153</v>
      </c>
      <c r="E40" s="12" t="str">
        <f t="shared" si="15"/>
        <v xml:space="preserve">Lý Vân Khánh </v>
      </c>
      <c r="F40" s="12" t="str">
        <f t="shared" si="16"/>
        <v>19116181</v>
      </c>
      <c r="G40" s="8" t="s">
        <v>1172</v>
      </c>
      <c r="H40" s="12" t="s">
        <v>1498</v>
      </c>
      <c r="I40" s="12" t="s">
        <v>1497</v>
      </c>
      <c r="J40" s="12" t="s">
        <v>421</v>
      </c>
      <c r="K40" s="12" t="s">
        <v>149</v>
      </c>
      <c r="L40" s="12" t="s">
        <v>1173</v>
      </c>
      <c r="M40" s="8" t="s">
        <v>419</v>
      </c>
      <c r="N40" s="44">
        <v>5000000</v>
      </c>
      <c r="O40" s="44" t="s">
        <v>1819</v>
      </c>
      <c r="P40" s="32" t="s">
        <v>154</v>
      </c>
      <c r="Q40" s="33" t="s">
        <v>155</v>
      </c>
      <c r="R40" s="8" t="s">
        <v>796</v>
      </c>
      <c r="S40" s="8"/>
      <c r="T40" s="8"/>
      <c r="U40" s="11" t="s">
        <v>1405</v>
      </c>
      <c r="V40" s="21" t="s">
        <v>1785</v>
      </c>
      <c r="W40" s="6">
        <v>2</v>
      </c>
      <c r="X40" s="10"/>
    </row>
    <row r="41" spans="1:24" s="1" customFormat="1" ht="157.5" customHeight="1" x14ac:dyDescent="0.25">
      <c r="A41" s="21">
        <v>34</v>
      </c>
      <c r="B41" s="11" t="s">
        <v>321</v>
      </c>
      <c r="C41" s="12" t="s">
        <v>156</v>
      </c>
      <c r="D41" s="12" t="s">
        <v>157</v>
      </c>
      <c r="E41" s="12" t="str">
        <f>LEFT(D41,(LEN(D41)-LEN(F41)))</f>
        <v xml:space="preserve">Nguyễn Minh Đức </v>
      </c>
      <c r="F41" s="12" t="str">
        <f t="shared" si="16"/>
        <v>18150083</v>
      </c>
      <c r="G41" s="8" t="s">
        <v>158</v>
      </c>
      <c r="H41" s="12" t="str">
        <f t="shared" ref="H41:H46" si="17">LEFT(G41,LEN(G41)-LEN(I41))</f>
        <v xml:space="preserve">Trần Thảo Minh </v>
      </c>
      <c r="I41" s="12" t="str">
        <f t="shared" ref="I41:I46" si="18">RIGHT(G41,8)</f>
        <v>18150031</v>
      </c>
      <c r="J41" s="12" t="s">
        <v>418</v>
      </c>
      <c r="K41" s="22" t="s">
        <v>159</v>
      </c>
      <c r="L41" s="34" t="s">
        <v>1174</v>
      </c>
      <c r="M41" s="8" t="s">
        <v>160</v>
      </c>
      <c r="N41" s="44">
        <v>5000000</v>
      </c>
      <c r="O41" s="44" t="s">
        <v>1819</v>
      </c>
      <c r="P41" s="32" t="s">
        <v>161</v>
      </c>
      <c r="Q41" s="33" t="s">
        <v>162</v>
      </c>
      <c r="R41" s="8" t="s">
        <v>796</v>
      </c>
      <c r="S41" s="8"/>
      <c r="T41" s="8"/>
      <c r="U41" s="11" t="s">
        <v>1405</v>
      </c>
      <c r="V41" s="2" t="s">
        <v>1785</v>
      </c>
      <c r="W41" s="6">
        <v>2</v>
      </c>
      <c r="X41" s="10"/>
    </row>
    <row r="42" spans="1:24" s="1" customFormat="1" ht="143.25" customHeight="1" x14ac:dyDescent="0.25">
      <c r="A42" s="21">
        <v>35</v>
      </c>
      <c r="B42" s="11" t="s">
        <v>322</v>
      </c>
      <c r="C42" s="12" t="s">
        <v>920</v>
      </c>
      <c r="D42" s="12" t="s">
        <v>163</v>
      </c>
      <c r="E42" s="12" t="str">
        <f>LEFT(D42,(LEN(D42)-LEN(F42)))</f>
        <v xml:space="preserve">Chế Huỳnh Quang Quý </v>
      </c>
      <c r="F42" s="12" t="str">
        <f t="shared" si="16"/>
        <v>19128066</v>
      </c>
      <c r="G42" s="8" t="s">
        <v>502</v>
      </c>
      <c r="H42" s="12" t="s">
        <v>1500</v>
      </c>
      <c r="I42" s="12" t="s">
        <v>1499</v>
      </c>
      <c r="J42" s="12" t="s">
        <v>164</v>
      </c>
      <c r="K42" s="12" t="s">
        <v>165</v>
      </c>
      <c r="L42" s="12" t="s">
        <v>1175</v>
      </c>
      <c r="M42" s="8" t="s">
        <v>1176</v>
      </c>
      <c r="N42" s="44">
        <v>5000000</v>
      </c>
      <c r="O42" s="44" t="s">
        <v>1819</v>
      </c>
      <c r="P42" s="32" t="s">
        <v>166</v>
      </c>
      <c r="Q42" s="33" t="s">
        <v>167</v>
      </c>
      <c r="R42" s="8" t="s">
        <v>796</v>
      </c>
      <c r="S42" s="8"/>
      <c r="T42" s="8"/>
      <c r="U42" s="11" t="s">
        <v>1405</v>
      </c>
      <c r="V42" s="2"/>
      <c r="W42" s="6"/>
      <c r="X42" s="10"/>
    </row>
    <row r="43" spans="1:24" s="1" customFormat="1" ht="177.75" customHeight="1" x14ac:dyDescent="0.25">
      <c r="A43" s="21">
        <v>36</v>
      </c>
      <c r="B43" s="11" t="s">
        <v>323</v>
      </c>
      <c r="C43" s="12" t="s">
        <v>168</v>
      </c>
      <c r="D43" s="12" t="s">
        <v>169</v>
      </c>
      <c r="E43" s="12" t="str">
        <f t="shared" ref="E43:E45" si="19">LEFT(D43,(LEN(D43)-LEN(F43)))</f>
        <v xml:space="preserve">Diệp Chí Thành </v>
      </c>
      <c r="F43" s="12" t="str">
        <f t="shared" si="16"/>
        <v>19128072</v>
      </c>
      <c r="G43" s="8" t="s">
        <v>1177</v>
      </c>
      <c r="H43" s="12" t="s">
        <v>1502</v>
      </c>
      <c r="I43" s="12" t="s">
        <v>1501</v>
      </c>
      <c r="J43" s="12" t="s">
        <v>164</v>
      </c>
      <c r="K43" s="12" t="s">
        <v>165</v>
      </c>
      <c r="L43" s="12" t="s">
        <v>1178</v>
      </c>
      <c r="M43" s="8" t="s">
        <v>1179</v>
      </c>
      <c r="N43" s="44">
        <v>5000000</v>
      </c>
      <c r="O43" s="44" t="s">
        <v>1819</v>
      </c>
      <c r="P43" s="32" t="s">
        <v>170</v>
      </c>
      <c r="Q43" s="33" t="s">
        <v>171</v>
      </c>
      <c r="R43" s="8" t="s">
        <v>796</v>
      </c>
      <c r="S43" s="8"/>
      <c r="T43" s="8"/>
      <c r="U43" s="11" t="s">
        <v>1405</v>
      </c>
      <c r="V43" s="2"/>
      <c r="W43" s="6"/>
      <c r="X43" s="10"/>
    </row>
    <row r="44" spans="1:24" s="1" customFormat="1" ht="143.25" customHeight="1" x14ac:dyDescent="0.25">
      <c r="A44" s="21">
        <v>37</v>
      </c>
      <c r="B44" s="11" t="s">
        <v>324</v>
      </c>
      <c r="C44" s="12" t="s">
        <v>172</v>
      </c>
      <c r="D44" s="12" t="s">
        <v>173</v>
      </c>
      <c r="E44" s="12" t="str">
        <f t="shared" si="19"/>
        <v xml:space="preserve">Trần Thị Diệu Huyền </v>
      </c>
      <c r="F44" s="12" t="str">
        <f t="shared" si="16"/>
        <v>19150056</v>
      </c>
      <c r="G44" s="8" t="s">
        <v>174</v>
      </c>
      <c r="H44" s="12" t="str">
        <f t="shared" si="17"/>
        <v xml:space="preserve">Nghiêm Phụng Anh </v>
      </c>
      <c r="I44" s="12" t="str">
        <f t="shared" si="18"/>
        <v>19150003</v>
      </c>
      <c r="J44" s="12" t="s">
        <v>422</v>
      </c>
      <c r="K44" s="12" t="s">
        <v>175</v>
      </c>
      <c r="L44" s="12" t="s">
        <v>1180</v>
      </c>
      <c r="M44" s="8" t="s">
        <v>176</v>
      </c>
      <c r="N44" s="44">
        <v>5000000</v>
      </c>
      <c r="O44" s="44" t="s">
        <v>1819</v>
      </c>
      <c r="P44" s="32" t="s">
        <v>177</v>
      </c>
      <c r="Q44" s="33" t="s">
        <v>178</v>
      </c>
      <c r="R44" s="8" t="s">
        <v>796</v>
      </c>
      <c r="S44" s="8"/>
      <c r="T44" s="8"/>
      <c r="U44" s="11" t="s">
        <v>1405</v>
      </c>
      <c r="V44" s="21" t="s">
        <v>1785</v>
      </c>
      <c r="W44" s="6">
        <v>2</v>
      </c>
      <c r="X44" s="10"/>
    </row>
    <row r="45" spans="1:24" s="1" customFormat="1" ht="55.5" customHeight="1" x14ac:dyDescent="0.25">
      <c r="A45" s="21">
        <v>38</v>
      </c>
      <c r="B45" s="11" t="s">
        <v>325</v>
      </c>
      <c r="C45" s="12" t="s">
        <v>179</v>
      </c>
      <c r="D45" s="12" t="s">
        <v>1181</v>
      </c>
      <c r="E45" s="12" t="str">
        <f t="shared" si="19"/>
        <v xml:space="preserve">Trần Thị Ngọc Trâm </v>
      </c>
      <c r="F45" s="12" t="str">
        <f t="shared" si="16"/>
        <v>19150096</v>
      </c>
      <c r="G45" s="8" t="s">
        <v>180</v>
      </c>
      <c r="H45" s="12" t="str">
        <f t="shared" si="17"/>
        <v xml:space="preserve">Võ Trọng Văn </v>
      </c>
      <c r="I45" s="12" t="str">
        <f t="shared" si="18"/>
        <v>19150104</v>
      </c>
      <c r="J45" s="12" t="s">
        <v>423</v>
      </c>
      <c r="K45" s="12" t="s">
        <v>181</v>
      </c>
      <c r="L45" s="12" t="s">
        <v>182</v>
      </c>
      <c r="M45" s="8" t="s">
        <v>1123</v>
      </c>
      <c r="N45" s="44">
        <v>5000000</v>
      </c>
      <c r="O45" s="44" t="s">
        <v>1819</v>
      </c>
      <c r="P45" s="36" t="s">
        <v>183</v>
      </c>
      <c r="Q45" s="33" t="s">
        <v>184</v>
      </c>
      <c r="R45" s="8" t="s">
        <v>796</v>
      </c>
      <c r="S45" s="8"/>
      <c r="T45" s="8"/>
      <c r="U45" s="11" t="s">
        <v>1405</v>
      </c>
      <c r="V45" s="21" t="s">
        <v>1785</v>
      </c>
      <c r="W45" s="6">
        <v>2</v>
      </c>
      <c r="X45" s="10"/>
    </row>
    <row r="46" spans="1:24" s="1" customFormat="1" ht="66.75" customHeight="1" x14ac:dyDescent="0.25">
      <c r="A46" s="21">
        <v>39</v>
      </c>
      <c r="B46" s="11" t="s">
        <v>326</v>
      </c>
      <c r="C46" s="12" t="s">
        <v>185</v>
      </c>
      <c r="D46" s="12" t="s">
        <v>186</v>
      </c>
      <c r="E46" s="12" t="str">
        <f>LEFT(D46,(LEN(D46)-LEN(F46)))</f>
        <v xml:space="preserve">Nguyễn Phạm Hoài Nam </v>
      </c>
      <c r="F46" s="12" t="str">
        <f t="shared" si="16"/>
        <v>19150071</v>
      </c>
      <c r="G46" s="8"/>
      <c r="H46" s="12" t="str">
        <f t="shared" si="17"/>
        <v/>
      </c>
      <c r="I46" s="12" t="str">
        <f t="shared" si="18"/>
        <v/>
      </c>
      <c r="J46" s="12" t="s">
        <v>423</v>
      </c>
      <c r="K46" s="12" t="s">
        <v>181</v>
      </c>
      <c r="L46" s="12" t="s">
        <v>187</v>
      </c>
      <c r="M46" s="8" t="s">
        <v>1124</v>
      </c>
      <c r="N46" s="44">
        <v>5000000</v>
      </c>
      <c r="O46" s="44" t="s">
        <v>1819</v>
      </c>
      <c r="P46" s="32" t="s">
        <v>188</v>
      </c>
      <c r="Q46" s="33" t="s">
        <v>189</v>
      </c>
      <c r="R46" s="8" t="s">
        <v>796</v>
      </c>
      <c r="S46" s="8"/>
      <c r="T46" s="8"/>
      <c r="U46" s="11" t="s">
        <v>1405</v>
      </c>
      <c r="V46" s="21" t="s">
        <v>1785</v>
      </c>
      <c r="W46" s="6">
        <v>2</v>
      </c>
      <c r="X46" s="10"/>
    </row>
    <row r="47" spans="1:24" s="1" customFormat="1" ht="117.75" customHeight="1" x14ac:dyDescent="0.25">
      <c r="A47" s="21">
        <v>40</v>
      </c>
      <c r="B47" s="11" t="s">
        <v>327</v>
      </c>
      <c r="C47" s="12" t="s">
        <v>191</v>
      </c>
      <c r="D47" s="12" t="s">
        <v>1182</v>
      </c>
      <c r="E47" s="12" t="str">
        <f t="shared" ref="E47" si="20">LEFT(D47,(LEN(D47)-LEN(F47)))</f>
        <v xml:space="preserve">Nguyễn Thị Ngân </v>
      </c>
      <c r="F47" s="12" t="str">
        <f t="shared" si="16"/>
        <v>19116192</v>
      </c>
      <c r="G47" s="8" t="s">
        <v>1733</v>
      </c>
      <c r="H47" s="12" t="s">
        <v>1504</v>
      </c>
      <c r="I47" s="12" t="s">
        <v>1503</v>
      </c>
      <c r="J47" s="12" t="s">
        <v>425</v>
      </c>
      <c r="K47" s="12" t="s">
        <v>190</v>
      </c>
      <c r="L47" s="12" t="s">
        <v>1867</v>
      </c>
      <c r="M47" s="8" t="s">
        <v>192</v>
      </c>
      <c r="N47" s="44">
        <v>5000000</v>
      </c>
      <c r="O47" s="44" t="s">
        <v>1819</v>
      </c>
      <c r="P47" s="32" t="s">
        <v>193</v>
      </c>
      <c r="Q47" s="33" t="s">
        <v>194</v>
      </c>
      <c r="R47" s="8" t="s">
        <v>796</v>
      </c>
      <c r="S47" s="8"/>
      <c r="T47" s="8"/>
      <c r="U47" s="11" t="s">
        <v>1405</v>
      </c>
      <c r="V47" s="21" t="s">
        <v>1785</v>
      </c>
      <c r="W47" s="6">
        <v>2</v>
      </c>
      <c r="X47" s="10"/>
    </row>
    <row r="48" spans="1:24" s="1" customFormat="1" ht="117.75" customHeight="1" x14ac:dyDescent="0.25">
      <c r="A48" s="21">
        <v>41</v>
      </c>
      <c r="B48" s="11" t="s">
        <v>328</v>
      </c>
      <c r="C48" s="12" t="s">
        <v>427</v>
      </c>
      <c r="D48" s="12" t="s">
        <v>195</v>
      </c>
      <c r="E48" s="12" t="str">
        <f>LEFT(D48,(LEN(D48)-LEN(F48)))</f>
        <v xml:space="preserve">Đoàn Hồng Trúc </v>
      </c>
      <c r="F48" s="12" t="str">
        <f t="shared" si="16"/>
        <v>19128089</v>
      </c>
      <c r="G48" s="8" t="s">
        <v>1183</v>
      </c>
      <c r="H48" s="12" t="s">
        <v>1506</v>
      </c>
      <c r="I48" s="12" t="s">
        <v>1505</v>
      </c>
      <c r="J48" s="12" t="s">
        <v>424</v>
      </c>
      <c r="K48" s="12" t="s">
        <v>196</v>
      </c>
      <c r="L48" s="12" t="s">
        <v>197</v>
      </c>
      <c r="M48" s="8" t="s">
        <v>404</v>
      </c>
      <c r="N48" s="44">
        <v>5000000</v>
      </c>
      <c r="O48" s="44" t="s">
        <v>1819</v>
      </c>
      <c r="P48" s="32" t="s">
        <v>198</v>
      </c>
      <c r="Q48" s="33" t="s">
        <v>576</v>
      </c>
      <c r="R48" s="8" t="s">
        <v>796</v>
      </c>
      <c r="S48" s="8"/>
      <c r="T48" s="8"/>
      <c r="U48" s="11" t="s">
        <v>1405</v>
      </c>
      <c r="V48" s="2"/>
      <c r="W48" s="6"/>
      <c r="X48" s="10"/>
    </row>
    <row r="49" spans="1:26" ht="91.5" customHeight="1" x14ac:dyDescent="0.25">
      <c r="A49" s="21">
        <v>42</v>
      </c>
      <c r="B49" s="11" t="s">
        <v>329</v>
      </c>
      <c r="C49" s="12" t="s">
        <v>199</v>
      </c>
      <c r="D49" s="12" t="s">
        <v>200</v>
      </c>
      <c r="E49" s="12" t="str">
        <f t="shared" ref="E49:E50" si="21">LEFT(D49,(LEN(D49)-LEN(F49)))</f>
        <v xml:space="preserve">Nguyễn Thị Ái Phương </v>
      </c>
      <c r="F49" s="12" t="str">
        <f t="shared" si="16"/>
        <v>19128063</v>
      </c>
      <c r="G49" s="8" t="s">
        <v>1184</v>
      </c>
      <c r="H49" s="12" t="s">
        <v>1508</v>
      </c>
      <c r="I49" s="12" t="s">
        <v>1507</v>
      </c>
      <c r="J49" s="12" t="s">
        <v>424</v>
      </c>
      <c r="K49" s="12" t="s">
        <v>196</v>
      </c>
      <c r="L49" s="12" t="s">
        <v>201</v>
      </c>
      <c r="M49" s="8" t="s">
        <v>404</v>
      </c>
      <c r="N49" s="44">
        <v>5000000</v>
      </c>
      <c r="O49" s="44" t="s">
        <v>1819</v>
      </c>
      <c r="P49" s="32" t="s">
        <v>202</v>
      </c>
      <c r="Q49" s="33" t="s">
        <v>203</v>
      </c>
      <c r="R49" s="8" t="s">
        <v>796</v>
      </c>
      <c r="S49" s="8"/>
      <c r="T49" s="8"/>
      <c r="U49" s="11" t="s">
        <v>1405</v>
      </c>
      <c r="V49" s="2" t="s">
        <v>1785</v>
      </c>
      <c r="W49" s="6">
        <v>2</v>
      </c>
      <c r="X49" s="10"/>
      <c r="Y49" s="1"/>
    </row>
    <row r="50" spans="1:26" ht="68.25" customHeight="1" x14ac:dyDescent="0.25">
      <c r="A50" s="21">
        <v>43</v>
      </c>
      <c r="B50" s="11" t="s">
        <v>330</v>
      </c>
      <c r="C50" s="12" t="s">
        <v>205</v>
      </c>
      <c r="D50" s="12" t="s">
        <v>206</v>
      </c>
      <c r="E50" s="12" t="str">
        <f t="shared" si="21"/>
        <v xml:space="preserve">Mã Nguyên Dương </v>
      </c>
      <c r="F50" s="12" t="str">
        <f t="shared" si="16"/>
        <v>19128010</v>
      </c>
      <c r="G50" s="8" t="s">
        <v>1185</v>
      </c>
      <c r="H50" s="12" t="s">
        <v>1510</v>
      </c>
      <c r="I50" s="12" t="s">
        <v>1509</v>
      </c>
      <c r="J50" s="12" t="s">
        <v>426</v>
      </c>
      <c r="K50" s="12" t="s">
        <v>204</v>
      </c>
      <c r="L50" s="12" t="s">
        <v>207</v>
      </c>
      <c r="M50" s="8" t="s">
        <v>428</v>
      </c>
      <c r="N50" s="44">
        <v>5000000</v>
      </c>
      <c r="O50" s="44" t="s">
        <v>1819</v>
      </c>
      <c r="P50" s="36" t="s">
        <v>208</v>
      </c>
      <c r="Q50" s="33" t="s">
        <v>209</v>
      </c>
      <c r="R50" s="8" t="s">
        <v>796</v>
      </c>
      <c r="S50" s="8"/>
      <c r="T50" s="8"/>
      <c r="U50" s="11" t="s">
        <v>1405</v>
      </c>
      <c r="V50" s="2" t="s">
        <v>1785</v>
      </c>
      <c r="W50" s="6">
        <v>2</v>
      </c>
      <c r="X50" s="10"/>
      <c r="Y50" s="1"/>
    </row>
    <row r="51" spans="1:26" ht="115.5" customHeight="1" x14ac:dyDescent="0.25">
      <c r="A51" s="21">
        <v>44</v>
      </c>
      <c r="B51" s="11" t="s">
        <v>331</v>
      </c>
      <c r="C51" s="12" t="s">
        <v>210</v>
      </c>
      <c r="D51" s="12" t="s">
        <v>211</v>
      </c>
      <c r="E51" s="12" t="str">
        <f>LEFT(D51,(LEN(D51)-LEN(F51)))</f>
        <v xml:space="preserve">Trần Thanh Huy </v>
      </c>
      <c r="F51" s="12" t="str">
        <f t="shared" si="16"/>
        <v>19128002</v>
      </c>
      <c r="G51" s="8" t="s">
        <v>1736</v>
      </c>
      <c r="H51" s="12" t="s">
        <v>1738</v>
      </c>
      <c r="I51" s="12" t="s">
        <v>1737</v>
      </c>
      <c r="J51" s="12" t="s">
        <v>426</v>
      </c>
      <c r="K51" s="12" t="s">
        <v>204</v>
      </c>
      <c r="L51" s="12" t="s">
        <v>429</v>
      </c>
      <c r="M51" s="8" t="s">
        <v>212</v>
      </c>
      <c r="N51" s="44">
        <v>5000000</v>
      </c>
      <c r="O51" s="44" t="s">
        <v>1819</v>
      </c>
      <c r="P51" s="37" t="s">
        <v>213</v>
      </c>
      <c r="Q51" s="33" t="s">
        <v>214</v>
      </c>
      <c r="R51" s="8" t="s">
        <v>796</v>
      </c>
      <c r="S51" s="8"/>
      <c r="T51" s="8"/>
      <c r="U51" s="11" t="s">
        <v>1405</v>
      </c>
      <c r="V51" s="2" t="s">
        <v>1785</v>
      </c>
      <c r="W51" s="6">
        <v>2</v>
      </c>
      <c r="X51" s="10"/>
      <c r="Y51" s="1"/>
    </row>
    <row r="52" spans="1:26" x14ac:dyDescent="0.25">
      <c r="A52" s="90" t="s">
        <v>1760</v>
      </c>
      <c r="B52" s="90"/>
      <c r="C52" s="90"/>
      <c r="D52" s="90"/>
      <c r="E52" s="90"/>
      <c r="F52" s="90"/>
      <c r="G52" s="90"/>
      <c r="H52" s="90"/>
      <c r="I52" s="90"/>
      <c r="J52" s="90"/>
      <c r="K52" s="90"/>
      <c r="L52" s="90"/>
      <c r="M52" s="38"/>
      <c r="N52" s="7">
        <f>SUM(N53:N60)</f>
        <v>53000000</v>
      </c>
      <c r="O52" s="7"/>
      <c r="P52" s="5"/>
      <c r="Q52" s="39"/>
      <c r="R52" s="2"/>
      <c r="S52" s="8"/>
      <c r="T52" s="8"/>
      <c r="U52" s="8"/>
      <c r="V52" s="2"/>
      <c r="W52" s="6"/>
      <c r="X52" s="83"/>
      <c r="Y52" s="1"/>
    </row>
    <row r="53" spans="1:26" ht="104.25" customHeight="1" x14ac:dyDescent="0.25">
      <c r="A53" s="9">
        <v>45</v>
      </c>
      <c r="B53" s="11" t="s">
        <v>332</v>
      </c>
      <c r="C53" s="8" t="s">
        <v>430</v>
      </c>
      <c r="D53" s="8" t="s">
        <v>536</v>
      </c>
      <c r="E53" s="8" t="str">
        <f t="shared" ref="E53:E60" si="22">LEFT(D53,LEN(D53)-LEN(F53))</f>
        <v xml:space="preserve">Từ Gia Hân </v>
      </c>
      <c r="F53" s="8" t="str">
        <f t="shared" ref="F53:F60" si="23">RIGHT(D53,8)</f>
        <v>19124101</v>
      </c>
      <c r="G53" s="8" t="s">
        <v>1186</v>
      </c>
      <c r="H53" s="12" t="s">
        <v>1512</v>
      </c>
      <c r="I53" s="12" t="s">
        <v>1511</v>
      </c>
      <c r="J53" s="12" t="s">
        <v>215</v>
      </c>
      <c r="K53" s="40" t="s">
        <v>216</v>
      </c>
      <c r="L53" s="12" t="s">
        <v>1187</v>
      </c>
      <c r="M53" s="8" t="s">
        <v>404</v>
      </c>
      <c r="N53" s="44">
        <v>5000000</v>
      </c>
      <c r="O53" s="44" t="s">
        <v>1819</v>
      </c>
      <c r="P53" s="16" t="s">
        <v>217</v>
      </c>
      <c r="Q53" s="41" t="s">
        <v>218</v>
      </c>
      <c r="R53" s="8" t="s">
        <v>796</v>
      </c>
      <c r="S53" s="8"/>
      <c r="T53" s="8"/>
      <c r="U53" s="11" t="s">
        <v>1406</v>
      </c>
      <c r="V53" s="2" t="s">
        <v>1794</v>
      </c>
      <c r="W53" s="6">
        <v>1</v>
      </c>
      <c r="X53" s="10">
        <v>74.3</v>
      </c>
      <c r="Y53" s="23" t="s">
        <v>1873</v>
      </c>
      <c r="Z53" s="1" t="s">
        <v>1876</v>
      </c>
    </row>
    <row r="54" spans="1:26" ht="252.75" customHeight="1" x14ac:dyDescent="0.25">
      <c r="A54" s="9">
        <v>46</v>
      </c>
      <c r="B54" s="11" t="s">
        <v>333</v>
      </c>
      <c r="C54" s="12" t="s">
        <v>219</v>
      </c>
      <c r="D54" s="8" t="s">
        <v>537</v>
      </c>
      <c r="E54" s="8" t="str">
        <f t="shared" si="22"/>
        <v xml:space="preserve">Lê Gia Luân </v>
      </c>
      <c r="F54" s="8" t="str">
        <f t="shared" si="23"/>
        <v>19132056</v>
      </c>
      <c r="G54" s="8" t="s">
        <v>1188</v>
      </c>
      <c r="H54" s="12" t="s">
        <v>1514</v>
      </c>
      <c r="I54" s="12" t="s">
        <v>1513</v>
      </c>
      <c r="J54" s="12" t="s">
        <v>431</v>
      </c>
      <c r="K54" s="40" t="s">
        <v>220</v>
      </c>
      <c r="L54" s="34" t="s">
        <v>1189</v>
      </c>
      <c r="M54" s="8" t="s">
        <v>404</v>
      </c>
      <c r="N54" s="44">
        <v>5000000</v>
      </c>
      <c r="O54" s="44" t="s">
        <v>1819</v>
      </c>
      <c r="P54" s="16" t="s">
        <v>221</v>
      </c>
      <c r="Q54" s="41" t="s">
        <v>222</v>
      </c>
      <c r="R54" s="8" t="s">
        <v>796</v>
      </c>
      <c r="S54" s="8"/>
      <c r="T54" s="8"/>
      <c r="U54" s="11" t="s">
        <v>1406</v>
      </c>
      <c r="V54" s="2"/>
      <c r="W54" s="6">
        <v>2</v>
      </c>
      <c r="X54" s="85"/>
      <c r="Y54" s="1"/>
    </row>
    <row r="55" spans="1:26" ht="106.5" customHeight="1" x14ac:dyDescent="0.25">
      <c r="A55" s="9">
        <v>47</v>
      </c>
      <c r="B55" s="11" t="s">
        <v>334</v>
      </c>
      <c r="C55" s="12" t="s">
        <v>1828</v>
      </c>
      <c r="D55" s="8" t="s">
        <v>538</v>
      </c>
      <c r="E55" s="8" t="str">
        <f t="shared" si="22"/>
        <v xml:space="preserve">Nguyễn Quốc Triệu </v>
      </c>
      <c r="F55" s="8" t="str">
        <f t="shared" si="23"/>
        <v>19124335</v>
      </c>
      <c r="G55" s="8" t="s">
        <v>1190</v>
      </c>
      <c r="H55" s="12" t="s">
        <v>1516</v>
      </c>
      <c r="I55" s="12" t="s">
        <v>1515</v>
      </c>
      <c r="J55" s="12" t="s">
        <v>432</v>
      </c>
      <c r="K55" s="40" t="s">
        <v>223</v>
      </c>
      <c r="L55" s="34" t="s">
        <v>1191</v>
      </c>
      <c r="M55" s="19" t="s">
        <v>1433</v>
      </c>
      <c r="N55" s="44">
        <v>10000000</v>
      </c>
      <c r="O55" s="44"/>
      <c r="P55" s="16" t="s">
        <v>224</v>
      </c>
      <c r="Q55" s="20" t="s">
        <v>225</v>
      </c>
      <c r="R55" s="8" t="s">
        <v>796</v>
      </c>
      <c r="S55" s="23"/>
      <c r="T55" s="19" t="s">
        <v>1433</v>
      </c>
      <c r="U55" s="11" t="s">
        <v>1406</v>
      </c>
      <c r="V55" s="2" t="s">
        <v>1785</v>
      </c>
      <c r="W55" s="6">
        <v>2</v>
      </c>
      <c r="X55" s="10"/>
      <c r="Y55" s="1"/>
    </row>
    <row r="56" spans="1:26" ht="115.5" customHeight="1" x14ac:dyDescent="0.25">
      <c r="A56" s="9">
        <v>48</v>
      </c>
      <c r="B56" s="11" t="s">
        <v>335</v>
      </c>
      <c r="C56" s="12" t="s">
        <v>226</v>
      </c>
      <c r="D56" s="8" t="s">
        <v>539</v>
      </c>
      <c r="E56" s="8" t="str">
        <f t="shared" si="22"/>
        <v xml:space="preserve">Nguyễn Thị Yến Nhi </v>
      </c>
      <c r="F56" s="8" t="str">
        <f t="shared" si="23"/>
        <v>19132077</v>
      </c>
      <c r="G56" s="8" t="s">
        <v>1192</v>
      </c>
      <c r="H56" s="12" t="s">
        <v>1518</v>
      </c>
      <c r="I56" s="12" t="s">
        <v>1517</v>
      </c>
      <c r="J56" s="12" t="s">
        <v>432</v>
      </c>
      <c r="K56" s="40" t="s">
        <v>223</v>
      </c>
      <c r="L56" s="12" t="s">
        <v>1193</v>
      </c>
      <c r="M56" s="19" t="s">
        <v>1433</v>
      </c>
      <c r="N56" s="44">
        <v>10000000</v>
      </c>
      <c r="O56" s="44"/>
      <c r="P56" s="16" t="s">
        <v>227</v>
      </c>
      <c r="Q56" s="33" t="s">
        <v>228</v>
      </c>
      <c r="R56" s="8" t="s">
        <v>796</v>
      </c>
      <c r="S56" s="23"/>
      <c r="T56" s="19" t="s">
        <v>1433</v>
      </c>
      <c r="U56" s="11" t="s">
        <v>1406</v>
      </c>
      <c r="V56" s="2" t="s">
        <v>1785</v>
      </c>
      <c r="W56" s="6">
        <v>2</v>
      </c>
      <c r="X56" s="10"/>
      <c r="Y56" s="1"/>
    </row>
    <row r="57" spans="1:26" ht="155.25" customHeight="1" x14ac:dyDescent="0.25">
      <c r="A57" s="9">
        <v>49</v>
      </c>
      <c r="B57" s="11" t="s">
        <v>336</v>
      </c>
      <c r="C57" s="12" t="s">
        <v>229</v>
      </c>
      <c r="D57" s="8" t="s">
        <v>540</v>
      </c>
      <c r="E57" s="8" t="str">
        <f t="shared" si="22"/>
        <v xml:space="preserve">Đào Thị Cẩm Viên </v>
      </c>
      <c r="F57" s="8" t="str">
        <f t="shared" si="23"/>
        <v>19132123</v>
      </c>
      <c r="G57" s="8" t="s">
        <v>1194</v>
      </c>
      <c r="H57" s="12" t="s">
        <v>1520</v>
      </c>
      <c r="I57" s="12" t="s">
        <v>1519</v>
      </c>
      <c r="J57" s="12" t="s">
        <v>433</v>
      </c>
      <c r="K57" s="40" t="s">
        <v>230</v>
      </c>
      <c r="L57" s="34" t="s">
        <v>1195</v>
      </c>
      <c r="M57" s="19" t="s">
        <v>404</v>
      </c>
      <c r="N57" s="44">
        <v>5000000</v>
      </c>
      <c r="O57" s="44" t="s">
        <v>1819</v>
      </c>
      <c r="P57" s="16" t="s">
        <v>231</v>
      </c>
      <c r="Q57" s="33" t="s">
        <v>232</v>
      </c>
      <c r="R57" s="8" t="s">
        <v>796</v>
      </c>
      <c r="S57" s="8"/>
      <c r="T57" s="8"/>
      <c r="U57" s="11" t="s">
        <v>1406</v>
      </c>
      <c r="V57" s="2" t="s">
        <v>1785</v>
      </c>
      <c r="W57" s="6">
        <v>2</v>
      </c>
      <c r="X57" s="10"/>
      <c r="Y57" s="1"/>
    </row>
    <row r="58" spans="1:26" ht="144.75" customHeight="1" x14ac:dyDescent="0.25">
      <c r="A58" s="9">
        <v>50</v>
      </c>
      <c r="B58" s="11" t="s">
        <v>337</v>
      </c>
      <c r="C58" s="12" t="s">
        <v>233</v>
      </c>
      <c r="D58" s="8" t="s">
        <v>541</v>
      </c>
      <c r="E58" s="8" t="str">
        <f t="shared" si="22"/>
        <v xml:space="preserve">Đinh Dương Châu Thảo </v>
      </c>
      <c r="F58" s="8" t="str">
        <f t="shared" si="23"/>
        <v>20132232</v>
      </c>
      <c r="G58" s="8" t="s">
        <v>1196</v>
      </c>
      <c r="H58" s="12" t="s">
        <v>1522</v>
      </c>
      <c r="I58" s="12" t="s">
        <v>1521</v>
      </c>
      <c r="J58" s="12" t="s">
        <v>433</v>
      </c>
      <c r="K58" s="40" t="s">
        <v>230</v>
      </c>
      <c r="L58" s="12" t="s">
        <v>437</v>
      </c>
      <c r="M58" s="19" t="s">
        <v>1125</v>
      </c>
      <c r="N58" s="44">
        <v>5000000</v>
      </c>
      <c r="O58" s="44" t="s">
        <v>1819</v>
      </c>
      <c r="P58" s="16" t="s">
        <v>234</v>
      </c>
      <c r="Q58" s="33" t="s">
        <v>235</v>
      </c>
      <c r="R58" s="8" t="s">
        <v>796</v>
      </c>
      <c r="S58" s="8"/>
      <c r="T58" s="8"/>
      <c r="U58" s="11" t="s">
        <v>1406</v>
      </c>
      <c r="V58" s="2" t="s">
        <v>1785</v>
      </c>
      <c r="W58" s="6">
        <v>2</v>
      </c>
      <c r="X58" s="10"/>
      <c r="Y58" s="1"/>
    </row>
    <row r="59" spans="1:26" ht="223.5" customHeight="1" x14ac:dyDescent="0.25">
      <c r="A59" s="9">
        <v>51</v>
      </c>
      <c r="B59" s="11" t="s">
        <v>338</v>
      </c>
      <c r="C59" s="8" t="s">
        <v>274</v>
      </c>
      <c r="D59" s="8" t="s">
        <v>236</v>
      </c>
      <c r="E59" s="8" t="str">
        <f t="shared" si="22"/>
        <v xml:space="preserve">Lê Thị Thu Hằng </v>
      </c>
      <c r="F59" s="8" t="str">
        <f t="shared" si="23"/>
        <v>19136002</v>
      </c>
      <c r="G59" s="8" t="s">
        <v>237</v>
      </c>
      <c r="H59" s="42" t="s">
        <v>1597</v>
      </c>
      <c r="I59" s="42" t="s">
        <v>1598</v>
      </c>
      <c r="J59" s="12" t="s">
        <v>238</v>
      </c>
      <c r="K59" s="40" t="s">
        <v>239</v>
      </c>
      <c r="L59" s="34" t="s">
        <v>1197</v>
      </c>
      <c r="M59" s="19" t="s">
        <v>440</v>
      </c>
      <c r="N59" s="44">
        <v>5000000</v>
      </c>
      <c r="O59" s="44" t="s">
        <v>1819</v>
      </c>
      <c r="P59" s="16" t="s">
        <v>240</v>
      </c>
      <c r="Q59" s="33" t="s">
        <v>241</v>
      </c>
      <c r="R59" s="8" t="s">
        <v>796</v>
      </c>
      <c r="S59" s="8"/>
      <c r="T59" s="8"/>
      <c r="U59" s="11" t="s">
        <v>1406</v>
      </c>
      <c r="V59" s="2"/>
      <c r="W59" s="6">
        <v>2</v>
      </c>
      <c r="X59" s="10"/>
      <c r="Y59" s="1"/>
    </row>
    <row r="60" spans="1:26" ht="167.25" customHeight="1" x14ac:dyDescent="0.25">
      <c r="A60" s="9">
        <v>52</v>
      </c>
      <c r="B60" s="11" t="s">
        <v>339</v>
      </c>
      <c r="C60" s="8" t="s">
        <v>275</v>
      </c>
      <c r="D60" s="8" t="s">
        <v>542</v>
      </c>
      <c r="E60" s="8" t="str">
        <f t="shared" si="22"/>
        <v xml:space="preserve">Nguyễn Thị Thanh Ngà </v>
      </c>
      <c r="F60" s="8" t="str">
        <f t="shared" si="23"/>
        <v>19126066</v>
      </c>
      <c r="G60" s="8" t="s">
        <v>1198</v>
      </c>
      <c r="H60" s="42" t="s">
        <v>1599</v>
      </c>
      <c r="I60" s="42" t="s">
        <v>1600</v>
      </c>
      <c r="J60" s="12" t="s">
        <v>242</v>
      </c>
      <c r="K60" s="40" t="s">
        <v>243</v>
      </c>
      <c r="L60" s="12" t="s">
        <v>438</v>
      </c>
      <c r="M60" s="19" t="s">
        <v>439</v>
      </c>
      <c r="N60" s="44">
        <v>8000000</v>
      </c>
      <c r="O60" s="44"/>
      <c r="P60" s="16" t="s">
        <v>244</v>
      </c>
      <c r="Q60" s="33" t="s">
        <v>245</v>
      </c>
      <c r="R60" s="8" t="s">
        <v>796</v>
      </c>
      <c r="S60" s="8"/>
      <c r="T60" s="8" t="s">
        <v>1126</v>
      </c>
      <c r="U60" s="11" t="s">
        <v>1406</v>
      </c>
      <c r="V60" s="2" t="s">
        <v>1785</v>
      </c>
      <c r="W60" s="6">
        <v>2</v>
      </c>
      <c r="X60" s="10"/>
      <c r="Y60" s="1"/>
    </row>
    <row r="61" spans="1:26" x14ac:dyDescent="0.25">
      <c r="A61" s="90" t="s">
        <v>1761</v>
      </c>
      <c r="B61" s="90"/>
      <c r="C61" s="90"/>
      <c r="D61" s="90"/>
      <c r="E61" s="90"/>
      <c r="F61" s="90"/>
      <c r="G61" s="90"/>
      <c r="H61" s="90"/>
      <c r="I61" s="90"/>
      <c r="J61" s="90"/>
      <c r="K61" s="90"/>
      <c r="L61" s="90"/>
      <c r="M61" s="90"/>
      <c r="N61" s="7">
        <f>SUM(N62:N68)</f>
        <v>63000000</v>
      </c>
      <c r="O61" s="7"/>
      <c r="P61" s="5"/>
      <c r="Q61" s="39"/>
      <c r="R61" s="2"/>
      <c r="S61" s="8"/>
      <c r="T61" s="8"/>
      <c r="U61" s="8"/>
      <c r="V61" s="2"/>
      <c r="W61" s="6"/>
      <c r="X61" s="10"/>
      <c r="Y61" s="1"/>
    </row>
    <row r="62" spans="1:26" ht="129.75" customHeight="1" x14ac:dyDescent="0.25">
      <c r="A62" s="11">
        <v>53</v>
      </c>
      <c r="B62" s="11" t="s">
        <v>340</v>
      </c>
      <c r="C62" s="12" t="s">
        <v>246</v>
      </c>
      <c r="D62" s="8" t="s">
        <v>543</v>
      </c>
      <c r="E62" s="8" t="str">
        <f>LEFT(D62,LEN(D62)-LEN(F62))</f>
        <v xml:space="preserve">Phạm Công Minh </v>
      </c>
      <c r="F62" s="8" t="str">
        <f>RIGHT(D62,8)</f>
        <v>19149009</v>
      </c>
      <c r="G62" s="34" t="s">
        <v>1199</v>
      </c>
      <c r="H62" s="43" t="s">
        <v>1585</v>
      </c>
      <c r="I62" s="43" t="s">
        <v>1586</v>
      </c>
      <c r="J62" s="12" t="s">
        <v>247</v>
      </c>
      <c r="K62" s="14" t="s">
        <v>248</v>
      </c>
      <c r="L62" s="28" t="s">
        <v>441</v>
      </c>
      <c r="M62" s="15" t="s">
        <v>367</v>
      </c>
      <c r="N62" s="44">
        <v>10000000</v>
      </c>
      <c r="O62" s="44"/>
      <c r="P62" s="16" t="s">
        <v>249</v>
      </c>
      <c r="Q62" s="45" t="s">
        <v>250</v>
      </c>
      <c r="R62" s="8" t="s">
        <v>796</v>
      </c>
      <c r="S62" s="8" t="s">
        <v>1012</v>
      </c>
      <c r="T62" s="8" t="s">
        <v>1127</v>
      </c>
      <c r="U62" s="11" t="s">
        <v>1407</v>
      </c>
      <c r="V62" s="2"/>
      <c r="W62" s="6"/>
      <c r="X62" s="10"/>
      <c r="Y62" s="1"/>
    </row>
    <row r="63" spans="1:26" ht="145.5" customHeight="1" x14ac:dyDescent="0.25">
      <c r="A63" s="11">
        <v>54</v>
      </c>
      <c r="B63" s="11" t="s">
        <v>341</v>
      </c>
      <c r="C63" s="12" t="s">
        <v>251</v>
      </c>
      <c r="D63" s="8" t="s">
        <v>574</v>
      </c>
      <c r="E63" s="8" t="str">
        <f>LEFT(D63,LEN(D63)-LEN(F63))</f>
        <v xml:space="preserve">Nguyễn Thanh Trúc </v>
      </c>
      <c r="F63" s="8" t="str">
        <f>RIGHT(D63,8)</f>
        <v>19149038</v>
      </c>
      <c r="G63" s="8" t="s">
        <v>1200</v>
      </c>
      <c r="H63" s="42" t="s">
        <v>1587</v>
      </c>
      <c r="I63" s="42" t="s">
        <v>1588</v>
      </c>
      <c r="J63" s="12" t="s">
        <v>247</v>
      </c>
      <c r="K63" s="14" t="s">
        <v>248</v>
      </c>
      <c r="L63" s="28" t="s">
        <v>1201</v>
      </c>
      <c r="M63" s="15" t="s">
        <v>367</v>
      </c>
      <c r="N63" s="44">
        <v>10000000</v>
      </c>
      <c r="O63" s="44"/>
      <c r="P63" s="16" t="s">
        <v>252</v>
      </c>
      <c r="Q63" s="41" t="s">
        <v>253</v>
      </c>
      <c r="R63" s="8" t="s">
        <v>796</v>
      </c>
      <c r="S63" s="8"/>
      <c r="T63" s="8" t="s">
        <v>1127</v>
      </c>
      <c r="U63" s="11" t="s">
        <v>1407</v>
      </c>
      <c r="V63" s="2" t="s">
        <v>1785</v>
      </c>
      <c r="W63" s="6">
        <v>2</v>
      </c>
      <c r="X63" s="10"/>
      <c r="Y63" s="1"/>
    </row>
    <row r="64" spans="1:26" ht="80.25" customHeight="1" x14ac:dyDescent="0.25">
      <c r="A64" s="11">
        <v>55</v>
      </c>
      <c r="B64" s="11" t="s">
        <v>342</v>
      </c>
      <c r="C64" s="46" t="s">
        <v>435</v>
      </c>
      <c r="D64" s="8" t="s">
        <v>1463</v>
      </c>
      <c r="E64" s="8" t="str">
        <f>LEFT(D64,LEN(D64)-LEN(F64))</f>
        <v xml:space="preserve">Đặng Thị Tổ Uyên </v>
      </c>
      <c r="F64" s="8" t="str">
        <f>RIGHT(D64,8)</f>
        <v>19135054</v>
      </c>
      <c r="G64" s="8" t="s">
        <v>254</v>
      </c>
      <c r="H64" s="43" t="s">
        <v>1589</v>
      </c>
      <c r="I64" s="43" t="s">
        <v>1590</v>
      </c>
      <c r="J64" s="12" t="s">
        <v>1829</v>
      </c>
      <c r="K64" s="40" t="s">
        <v>256</v>
      </c>
      <c r="L64" s="28" t="s">
        <v>442</v>
      </c>
      <c r="M64" s="15" t="s">
        <v>367</v>
      </c>
      <c r="N64" s="44">
        <v>10000000</v>
      </c>
      <c r="O64" s="44"/>
      <c r="P64" s="16" t="s">
        <v>257</v>
      </c>
      <c r="Q64" s="47">
        <v>978173272</v>
      </c>
      <c r="R64" s="8" t="s">
        <v>796</v>
      </c>
      <c r="S64" s="8"/>
      <c r="T64" s="8" t="s">
        <v>1127</v>
      </c>
      <c r="U64" s="11" t="s">
        <v>1407</v>
      </c>
      <c r="V64" s="21" t="s">
        <v>1785</v>
      </c>
      <c r="W64" s="6">
        <v>2</v>
      </c>
      <c r="X64" s="10"/>
      <c r="Y64" s="1"/>
    </row>
    <row r="65" spans="1:26" ht="180" customHeight="1" x14ac:dyDescent="0.25">
      <c r="A65" s="11">
        <v>56</v>
      </c>
      <c r="B65" s="11" t="s">
        <v>343</v>
      </c>
      <c r="C65" s="12" t="s">
        <v>258</v>
      </c>
      <c r="D65" s="8" t="s">
        <v>565</v>
      </c>
      <c r="E65" s="8" t="str">
        <f t="shared" ref="E65:E68" si="24">LEFT(D65,LEN(D65)-LEN(F65))</f>
        <v xml:space="preserve">Ngô Ngọc Vân Khánh </v>
      </c>
      <c r="F65" s="8" t="str">
        <f>RIGHT(D65,8)</f>
        <v>21140069</v>
      </c>
      <c r="G65" s="8" t="s">
        <v>1769</v>
      </c>
      <c r="H65" s="42" t="s">
        <v>1770</v>
      </c>
      <c r="I65" s="42" t="s">
        <v>1771</v>
      </c>
      <c r="J65" s="12" t="s">
        <v>1830</v>
      </c>
      <c r="K65" s="40" t="s">
        <v>259</v>
      </c>
      <c r="L65" s="28" t="s">
        <v>436</v>
      </c>
      <c r="M65" s="15" t="s">
        <v>434</v>
      </c>
      <c r="N65" s="44">
        <v>13000000</v>
      </c>
      <c r="O65" s="44"/>
      <c r="P65" s="16" t="s">
        <v>260</v>
      </c>
      <c r="Q65" s="47">
        <v>933915130</v>
      </c>
      <c r="R65" s="8" t="s">
        <v>796</v>
      </c>
      <c r="S65" s="8"/>
      <c r="T65" s="8" t="s">
        <v>1128</v>
      </c>
      <c r="U65" s="11" t="s">
        <v>1407</v>
      </c>
      <c r="V65" s="2"/>
      <c r="W65" s="6"/>
      <c r="X65" s="10"/>
      <c r="Y65" s="1"/>
    </row>
    <row r="66" spans="1:26" ht="118.5" customHeight="1" x14ac:dyDescent="0.25">
      <c r="A66" s="11">
        <v>57</v>
      </c>
      <c r="B66" s="11" t="s">
        <v>344</v>
      </c>
      <c r="C66" s="12" t="s">
        <v>1202</v>
      </c>
      <c r="D66" s="8" t="s">
        <v>544</v>
      </c>
      <c r="E66" s="8" t="str">
        <f t="shared" si="24"/>
        <v xml:space="preserve">Nguyễn Khánh Chi </v>
      </c>
      <c r="F66" s="8" t="str">
        <f t="shared" ref="F66:F68" si="25">RIGHT(D66,8)</f>
        <v>21160005</v>
      </c>
      <c r="G66" s="8" t="s">
        <v>1203</v>
      </c>
      <c r="H66" s="42" t="s">
        <v>1591</v>
      </c>
      <c r="I66" s="42" t="s">
        <v>1592</v>
      </c>
      <c r="J66" s="12" t="s">
        <v>255</v>
      </c>
      <c r="K66" s="40" t="s">
        <v>256</v>
      </c>
      <c r="L66" s="28" t="s">
        <v>1204</v>
      </c>
      <c r="M66" s="15" t="s">
        <v>67</v>
      </c>
      <c r="N66" s="44">
        <v>5000000</v>
      </c>
      <c r="O66" s="44" t="s">
        <v>1819</v>
      </c>
      <c r="P66" s="16" t="s">
        <v>261</v>
      </c>
      <c r="Q66" s="47">
        <v>376702619</v>
      </c>
      <c r="R66" s="8" t="s">
        <v>796</v>
      </c>
      <c r="S66" s="8"/>
      <c r="T66" s="8"/>
      <c r="U66" s="11" t="s">
        <v>1407</v>
      </c>
      <c r="V66" s="21" t="s">
        <v>1785</v>
      </c>
      <c r="W66" s="6">
        <v>2</v>
      </c>
      <c r="X66" s="10"/>
      <c r="Y66" s="1"/>
    </row>
    <row r="67" spans="1:26" ht="103.5" customHeight="1" x14ac:dyDescent="0.25">
      <c r="A67" s="11">
        <v>58</v>
      </c>
      <c r="B67" s="11" t="s">
        <v>345</v>
      </c>
      <c r="C67" s="12" t="s">
        <v>262</v>
      </c>
      <c r="D67" s="8" t="s">
        <v>564</v>
      </c>
      <c r="E67" s="8" t="str">
        <f t="shared" si="24"/>
        <v xml:space="preserve">Huỳnh Phương Đan </v>
      </c>
      <c r="F67" s="8" t="str">
        <f t="shared" si="25"/>
        <v>21160022</v>
      </c>
      <c r="G67" s="8" t="s">
        <v>263</v>
      </c>
      <c r="H67" s="42" t="s">
        <v>1593</v>
      </c>
      <c r="I67" s="42" t="s">
        <v>1594</v>
      </c>
      <c r="J67" s="12" t="s">
        <v>255</v>
      </c>
      <c r="K67" s="40" t="s">
        <v>256</v>
      </c>
      <c r="L67" s="28" t="s">
        <v>264</v>
      </c>
      <c r="M67" s="15" t="s">
        <v>67</v>
      </c>
      <c r="N67" s="44">
        <v>5000000</v>
      </c>
      <c r="O67" s="44" t="s">
        <v>1819</v>
      </c>
      <c r="P67" s="16" t="s">
        <v>265</v>
      </c>
      <c r="Q67" s="47">
        <v>772893887</v>
      </c>
      <c r="R67" s="8" t="s">
        <v>796</v>
      </c>
      <c r="S67" s="8"/>
      <c r="T67" s="8"/>
      <c r="U67" s="11" t="s">
        <v>1407</v>
      </c>
      <c r="V67" s="21" t="s">
        <v>1785</v>
      </c>
      <c r="W67" s="6">
        <v>2</v>
      </c>
      <c r="X67" s="10"/>
      <c r="Y67" s="1"/>
    </row>
    <row r="68" spans="1:26" ht="144" customHeight="1" x14ac:dyDescent="0.25">
      <c r="A68" s="11">
        <v>59</v>
      </c>
      <c r="B68" s="11" t="s">
        <v>346</v>
      </c>
      <c r="C68" s="12" t="s">
        <v>443</v>
      </c>
      <c r="D68" s="8" t="s">
        <v>1464</v>
      </c>
      <c r="E68" s="8" t="str">
        <f t="shared" si="24"/>
        <v xml:space="preserve">Trần Thị Út Thừa </v>
      </c>
      <c r="F68" s="8" t="str">
        <f t="shared" si="25"/>
        <v>21155063</v>
      </c>
      <c r="G68" s="8" t="s">
        <v>266</v>
      </c>
      <c r="H68" s="43" t="s">
        <v>1595</v>
      </c>
      <c r="I68" s="43" t="s">
        <v>1596</v>
      </c>
      <c r="J68" s="12" t="s">
        <v>255</v>
      </c>
      <c r="K68" s="40" t="s">
        <v>256</v>
      </c>
      <c r="L68" s="28" t="s">
        <v>1205</v>
      </c>
      <c r="M68" s="15" t="s">
        <v>367</v>
      </c>
      <c r="N68" s="44">
        <v>10000000</v>
      </c>
      <c r="O68" s="44"/>
      <c r="P68" s="16" t="s">
        <v>267</v>
      </c>
      <c r="Q68" s="48" t="s">
        <v>268</v>
      </c>
      <c r="R68" s="8" t="s">
        <v>796</v>
      </c>
      <c r="S68" s="8"/>
      <c r="T68" s="8" t="s">
        <v>1127</v>
      </c>
      <c r="U68" s="11" t="s">
        <v>1407</v>
      </c>
      <c r="V68" s="21" t="s">
        <v>1785</v>
      </c>
      <c r="W68" s="6">
        <v>2</v>
      </c>
      <c r="X68" s="10"/>
      <c r="Y68" s="1"/>
    </row>
    <row r="69" spans="1:26" x14ac:dyDescent="0.25">
      <c r="A69" s="90" t="s">
        <v>276</v>
      </c>
      <c r="B69" s="90"/>
      <c r="C69" s="90"/>
      <c r="D69" s="90"/>
      <c r="E69" s="90"/>
      <c r="F69" s="90"/>
      <c r="G69" s="90"/>
      <c r="H69" s="90"/>
      <c r="I69" s="90"/>
      <c r="J69" s="90"/>
      <c r="K69" s="90"/>
      <c r="L69" s="90"/>
      <c r="M69" s="90"/>
      <c r="N69" s="7">
        <f>SUM(N70:N70)</f>
        <v>8000000</v>
      </c>
      <c r="O69" s="7"/>
      <c r="P69" s="5"/>
      <c r="Q69" s="26"/>
      <c r="R69" s="8"/>
      <c r="S69" s="8"/>
      <c r="T69" s="8"/>
      <c r="U69" s="8"/>
      <c r="V69" s="2"/>
      <c r="W69" s="6"/>
      <c r="X69" s="10"/>
      <c r="Y69" s="1"/>
    </row>
    <row r="70" spans="1:26" ht="200.25" customHeight="1" x14ac:dyDescent="0.25">
      <c r="A70" s="9">
        <v>60</v>
      </c>
      <c r="B70" s="11" t="s">
        <v>347</v>
      </c>
      <c r="C70" s="12" t="s">
        <v>797</v>
      </c>
      <c r="D70" s="12" t="s">
        <v>545</v>
      </c>
      <c r="E70" s="8" t="str">
        <f>LEFT(D70,LEN(D70)-LEN(F70))</f>
        <v xml:space="preserve">Phạm Minh Nhật </v>
      </c>
      <c r="F70" s="12" t="str">
        <f>RIGHT($D$70,8)</f>
        <v>16131063</v>
      </c>
      <c r="G70" s="12" t="s">
        <v>1206</v>
      </c>
      <c r="H70" s="43" t="s">
        <v>1601</v>
      </c>
      <c r="I70" s="43" t="s">
        <v>1602</v>
      </c>
      <c r="J70" s="12" t="s">
        <v>277</v>
      </c>
      <c r="K70" s="12" t="s">
        <v>278</v>
      </c>
      <c r="L70" s="49" t="s">
        <v>1866</v>
      </c>
      <c r="M70" s="13" t="s">
        <v>368</v>
      </c>
      <c r="N70" s="50">
        <v>8000000</v>
      </c>
      <c r="O70" s="50"/>
      <c r="P70" s="34" t="s">
        <v>279</v>
      </c>
      <c r="Q70" s="26">
        <v>918042132</v>
      </c>
      <c r="R70" s="8" t="s">
        <v>796</v>
      </c>
      <c r="S70" s="8"/>
      <c r="T70" s="8" t="s">
        <v>1129</v>
      </c>
      <c r="U70" s="11" t="s">
        <v>1408</v>
      </c>
      <c r="V70" s="21" t="s">
        <v>1785</v>
      </c>
      <c r="W70" s="6">
        <v>2</v>
      </c>
      <c r="X70" s="10"/>
      <c r="Y70" s="1"/>
    </row>
    <row r="71" spans="1:26" x14ac:dyDescent="0.25">
      <c r="A71" s="90" t="s">
        <v>280</v>
      </c>
      <c r="B71" s="90"/>
      <c r="C71" s="90"/>
      <c r="D71" s="90"/>
      <c r="E71" s="90"/>
      <c r="F71" s="90"/>
      <c r="G71" s="90"/>
      <c r="H71" s="90"/>
      <c r="I71" s="90"/>
      <c r="J71" s="90"/>
      <c r="K71" s="90"/>
      <c r="L71" s="90"/>
      <c r="M71" s="90"/>
      <c r="N71" s="7">
        <f>SUM(N72:N78)</f>
        <v>60000000</v>
      </c>
      <c r="O71" s="7"/>
      <c r="P71" s="5"/>
      <c r="Q71" s="26"/>
      <c r="R71" s="8"/>
      <c r="S71" s="8"/>
      <c r="T71" s="8"/>
      <c r="U71" s="8"/>
      <c r="V71" s="2"/>
      <c r="W71" s="6"/>
      <c r="X71" s="10"/>
      <c r="Y71" s="1"/>
    </row>
    <row r="72" spans="1:26" ht="134.25" customHeight="1" x14ac:dyDescent="0.25">
      <c r="A72" s="11">
        <v>61</v>
      </c>
      <c r="B72" s="11" t="s">
        <v>348</v>
      </c>
      <c r="C72" s="8" t="s">
        <v>281</v>
      </c>
      <c r="D72" s="8" t="s">
        <v>546</v>
      </c>
      <c r="E72" s="8" t="str">
        <f t="shared" ref="E72:E78" si="26">LEFT(D72,LEN(D72)-LEN(F72))</f>
        <v xml:space="preserve">Lê Thị Trường An </v>
      </c>
      <c r="F72" s="8" t="str">
        <f>RIGHT(D72,8)</f>
        <v>18130001</v>
      </c>
      <c r="G72" s="8" t="s">
        <v>1211</v>
      </c>
      <c r="H72" s="42" t="s">
        <v>1603</v>
      </c>
      <c r="I72" s="42" t="s">
        <v>1604</v>
      </c>
      <c r="J72" s="12" t="s">
        <v>520</v>
      </c>
      <c r="K72" s="12" t="s">
        <v>369</v>
      </c>
      <c r="L72" s="12" t="s">
        <v>370</v>
      </c>
      <c r="M72" s="19" t="s">
        <v>525</v>
      </c>
      <c r="N72" s="51">
        <v>7000000</v>
      </c>
      <c r="O72" s="51" t="s">
        <v>1820</v>
      </c>
      <c r="P72" s="8" t="s">
        <v>380</v>
      </c>
      <c r="Q72" s="26" t="s">
        <v>381</v>
      </c>
      <c r="R72" s="8" t="s">
        <v>796</v>
      </c>
      <c r="S72" s="8"/>
      <c r="T72" s="8" t="s">
        <v>1130</v>
      </c>
      <c r="U72" s="11" t="s">
        <v>1409</v>
      </c>
      <c r="V72" s="2" t="s">
        <v>1785</v>
      </c>
      <c r="W72" s="6">
        <v>2</v>
      </c>
      <c r="X72" s="10"/>
      <c r="Y72" s="1"/>
    </row>
    <row r="73" spans="1:26" ht="106.5" customHeight="1" x14ac:dyDescent="0.25">
      <c r="A73" s="11">
        <v>62</v>
      </c>
      <c r="B73" s="11" t="s">
        <v>349</v>
      </c>
      <c r="C73" s="8" t="s">
        <v>282</v>
      </c>
      <c r="D73" s="8" t="s">
        <v>547</v>
      </c>
      <c r="E73" s="8" t="str">
        <f t="shared" si="26"/>
        <v xml:space="preserve">Võ Thanh Lan </v>
      </c>
      <c r="F73" s="8" t="str">
        <f>RIGHT(D73,8)</f>
        <v>18130027</v>
      </c>
      <c r="G73" s="8" t="s">
        <v>1210</v>
      </c>
      <c r="H73" s="42" t="s">
        <v>1605</v>
      </c>
      <c r="I73" s="42" t="s">
        <v>1606</v>
      </c>
      <c r="J73" s="12" t="s">
        <v>520</v>
      </c>
      <c r="K73" s="52" t="s">
        <v>521</v>
      </c>
      <c r="L73" s="12" t="s">
        <v>371</v>
      </c>
      <c r="M73" s="8" t="s">
        <v>283</v>
      </c>
      <c r="N73" s="51">
        <v>7000000</v>
      </c>
      <c r="O73" s="51" t="s">
        <v>1820</v>
      </c>
      <c r="P73" s="8" t="s">
        <v>382</v>
      </c>
      <c r="Q73" s="26" t="s">
        <v>383</v>
      </c>
      <c r="R73" s="8" t="s">
        <v>796</v>
      </c>
      <c r="S73" s="8"/>
      <c r="T73" s="8" t="s">
        <v>1130</v>
      </c>
      <c r="U73" s="11" t="s">
        <v>1409</v>
      </c>
      <c r="V73" s="2" t="s">
        <v>1785</v>
      </c>
      <c r="W73" s="6">
        <v>2</v>
      </c>
      <c r="X73" s="10"/>
      <c r="Y73" s="1"/>
    </row>
    <row r="74" spans="1:26" ht="129.75" customHeight="1" x14ac:dyDescent="0.25">
      <c r="A74" s="11">
        <v>63</v>
      </c>
      <c r="B74" s="11" t="s">
        <v>350</v>
      </c>
      <c r="C74" s="8" t="s">
        <v>284</v>
      </c>
      <c r="D74" s="8" t="s">
        <v>548</v>
      </c>
      <c r="E74" s="8" t="str">
        <f t="shared" si="26"/>
        <v xml:space="preserve">Nguyễn Tiến Luật </v>
      </c>
      <c r="F74" s="8" t="str">
        <f t="shared" ref="F74:F78" si="27">RIGHT(D74,8)</f>
        <v>19130031</v>
      </c>
      <c r="G74" s="8" t="s">
        <v>1209</v>
      </c>
      <c r="H74" s="42" t="s">
        <v>1607</v>
      </c>
      <c r="I74" s="42" t="s">
        <v>1608</v>
      </c>
      <c r="J74" s="12" t="s">
        <v>522</v>
      </c>
      <c r="K74" s="52" t="s">
        <v>523</v>
      </c>
      <c r="L74" s="28" t="s">
        <v>372</v>
      </c>
      <c r="M74" s="15" t="s">
        <v>1831</v>
      </c>
      <c r="N74" s="51">
        <v>8000000</v>
      </c>
      <c r="O74" s="51"/>
      <c r="P74" s="8" t="s">
        <v>384</v>
      </c>
      <c r="Q74" s="33" t="s">
        <v>385</v>
      </c>
      <c r="R74" s="8" t="s">
        <v>796</v>
      </c>
      <c r="S74" s="8"/>
      <c r="T74" s="8" t="s">
        <v>1130</v>
      </c>
      <c r="U74" s="11" t="s">
        <v>1409</v>
      </c>
      <c r="V74" s="2" t="s">
        <v>1785</v>
      </c>
      <c r="W74" s="6">
        <v>2</v>
      </c>
      <c r="X74" s="10"/>
      <c r="Y74" s="1"/>
    </row>
    <row r="75" spans="1:26" ht="116.25" customHeight="1" x14ac:dyDescent="0.25">
      <c r="A75" s="11">
        <v>64</v>
      </c>
      <c r="B75" s="11" t="s">
        <v>351</v>
      </c>
      <c r="C75" s="8" t="s">
        <v>285</v>
      </c>
      <c r="D75" s="8" t="s">
        <v>549</v>
      </c>
      <c r="E75" s="8" t="str">
        <f t="shared" si="26"/>
        <v xml:space="preserve">Nguyễn Thị Duyên </v>
      </c>
      <c r="F75" s="8" t="str">
        <f t="shared" si="27"/>
        <v>19130015</v>
      </c>
      <c r="G75" s="8" t="s">
        <v>1208</v>
      </c>
      <c r="H75" s="42" t="s">
        <v>1609</v>
      </c>
      <c r="I75" s="42" t="s">
        <v>1610</v>
      </c>
      <c r="J75" s="12" t="s">
        <v>373</v>
      </c>
      <c r="K75" s="12" t="s">
        <v>374</v>
      </c>
      <c r="L75" s="12" t="s">
        <v>375</v>
      </c>
      <c r="M75" s="19" t="s">
        <v>1133</v>
      </c>
      <c r="N75" s="51">
        <v>7000000</v>
      </c>
      <c r="O75" s="51" t="s">
        <v>1820</v>
      </c>
      <c r="P75" s="8" t="s">
        <v>524</v>
      </c>
      <c r="Q75" s="33" t="s">
        <v>386</v>
      </c>
      <c r="R75" s="8" t="s">
        <v>796</v>
      </c>
      <c r="S75" s="8"/>
      <c r="T75" s="8" t="s">
        <v>1130</v>
      </c>
      <c r="U75" s="11" t="s">
        <v>1409</v>
      </c>
      <c r="V75" s="2" t="s">
        <v>1785</v>
      </c>
      <c r="W75" s="6">
        <v>2</v>
      </c>
      <c r="X75" s="10"/>
      <c r="Y75" s="1"/>
    </row>
    <row r="76" spans="1:26" ht="127.5" customHeight="1" x14ac:dyDescent="0.25">
      <c r="A76" s="11">
        <v>65</v>
      </c>
      <c r="B76" s="11" t="s">
        <v>352</v>
      </c>
      <c r="C76" s="8" t="s">
        <v>286</v>
      </c>
      <c r="D76" s="8" t="s">
        <v>550</v>
      </c>
      <c r="E76" s="8" t="str">
        <f t="shared" si="26"/>
        <v xml:space="preserve">Hồ Hoàng Bảo Như </v>
      </c>
      <c r="F76" s="8" t="str">
        <f t="shared" si="27"/>
        <v>19130001</v>
      </c>
      <c r="G76" s="8" t="s">
        <v>1488</v>
      </c>
      <c r="H76" s="43" t="s">
        <v>1611</v>
      </c>
      <c r="I76" s="43" t="s">
        <v>1612</v>
      </c>
      <c r="J76" s="12" t="s">
        <v>376</v>
      </c>
      <c r="K76" s="12" t="s">
        <v>377</v>
      </c>
      <c r="L76" s="12" t="s">
        <v>1853</v>
      </c>
      <c r="M76" s="19" t="s">
        <v>1134</v>
      </c>
      <c r="N76" s="51">
        <v>12000000</v>
      </c>
      <c r="O76" s="51"/>
      <c r="P76" s="8" t="s">
        <v>387</v>
      </c>
      <c r="Q76" s="33" t="s">
        <v>388</v>
      </c>
      <c r="R76" s="8" t="s">
        <v>796</v>
      </c>
      <c r="S76" s="8"/>
      <c r="T76" s="8" t="s">
        <v>1131</v>
      </c>
      <c r="U76" s="11" t="s">
        <v>1409</v>
      </c>
      <c r="V76" s="21" t="s">
        <v>1785</v>
      </c>
      <c r="W76" s="6">
        <v>2</v>
      </c>
      <c r="X76" s="10"/>
      <c r="Y76" s="1"/>
    </row>
    <row r="77" spans="1:26" ht="143.25" customHeight="1" x14ac:dyDescent="0.25">
      <c r="A77" s="11">
        <v>66</v>
      </c>
      <c r="B77" s="11" t="s">
        <v>353</v>
      </c>
      <c r="C77" s="8" t="s">
        <v>287</v>
      </c>
      <c r="D77" s="8" t="s">
        <v>552</v>
      </c>
      <c r="E77" s="8" t="str">
        <f t="shared" si="26"/>
        <v xml:space="preserve">Lê Phúc Như </v>
      </c>
      <c r="F77" s="8" t="str">
        <f t="shared" si="27"/>
        <v>19130038</v>
      </c>
      <c r="G77" s="8" t="s">
        <v>1207</v>
      </c>
      <c r="H77" s="43" t="s">
        <v>1613</v>
      </c>
      <c r="I77" s="43" t="s">
        <v>1614</v>
      </c>
      <c r="J77" s="12" t="s">
        <v>376</v>
      </c>
      <c r="K77" s="12" t="s">
        <v>377</v>
      </c>
      <c r="L77" s="12" t="s">
        <v>378</v>
      </c>
      <c r="M77" s="19" t="s">
        <v>1134</v>
      </c>
      <c r="N77" s="51">
        <v>12000000</v>
      </c>
      <c r="O77" s="51"/>
      <c r="P77" s="8" t="s">
        <v>387</v>
      </c>
      <c r="Q77" s="33" t="s">
        <v>389</v>
      </c>
      <c r="R77" s="8" t="s">
        <v>796</v>
      </c>
      <c r="S77" s="8"/>
      <c r="T77" s="8" t="s">
        <v>1131</v>
      </c>
      <c r="U77" s="11" t="s">
        <v>1409</v>
      </c>
      <c r="V77" s="21" t="s">
        <v>1785</v>
      </c>
      <c r="W77" s="6">
        <v>2</v>
      </c>
      <c r="X77" s="10"/>
      <c r="Y77" s="1"/>
    </row>
    <row r="78" spans="1:26" ht="174" customHeight="1" x14ac:dyDescent="0.25">
      <c r="A78" s="11">
        <v>67</v>
      </c>
      <c r="B78" s="11" t="s">
        <v>354</v>
      </c>
      <c r="C78" s="8" t="s">
        <v>577</v>
      </c>
      <c r="D78" s="8" t="s">
        <v>551</v>
      </c>
      <c r="E78" s="8" t="str">
        <f t="shared" si="26"/>
        <v xml:space="preserve">Lâm Ngọc Tâm Đan </v>
      </c>
      <c r="F78" s="8" t="str">
        <f t="shared" si="27"/>
        <v>18130013</v>
      </c>
      <c r="G78" s="8" t="s">
        <v>1212</v>
      </c>
      <c r="H78" s="42" t="s">
        <v>1615</v>
      </c>
      <c r="I78" s="42" t="s">
        <v>1616</v>
      </c>
      <c r="J78" s="12" t="s">
        <v>373</v>
      </c>
      <c r="K78" s="12" t="s">
        <v>374</v>
      </c>
      <c r="L78" s="12" t="s">
        <v>379</v>
      </c>
      <c r="M78" s="19" t="s">
        <v>1135</v>
      </c>
      <c r="N78" s="51">
        <v>7000000</v>
      </c>
      <c r="O78" s="51" t="s">
        <v>1820</v>
      </c>
      <c r="P78" s="8" t="s">
        <v>390</v>
      </c>
      <c r="Q78" s="33" t="s">
        <v>391</v>
      </c>
      <c r="R78" s="8" t="s">
        <v>796</v>
      </c>
      <c r="S78" s="8"/>
      <c r="T78" s="8" t="s">
        <v>1130</v>
      </c>
      <c r="U78" s="11" t="s">
        <v>1409</v>
      </c>
      <c r="V78" s="2" t="s">
        <v>1785</v>
      </c>
      <c r="W78" s="6">
        <v>2</v>
      </c>
      <c r="X78" s="10"/>
      <c r="Y78" s="1"/>
    </row>
    <row r="79" spans="1:26" ht="14.25" customHeight="1" x14ac:dyDescent="0.25">
      <c r="A79" s="90" t="s">
        <v>1832</v>
      </c>
      <c r="B79" s="90"/>
      <c r="C79" s="90"/>
      <c r="D79" s="90"/>
      <c r="E79" s="90"/>
      <c r="F79" s="90"/>
      <c r="G79" s="90"/>
      <c r="H79" s="90"/>
      <c r="I79" s="90"/>
      <c r="J79" s="90"/>
      <c r="K79" s="90"/>
      <c r="L79" s="90"/>
      <c r="M79" s="90"/>
      <c r="N79" s="7">
        <f>SUM(N80:N92)</f>
        <v>88000000</v>
      </c>
      <c r="O79" s="7"/>
      <c r="P79" s="5"/>
      <c r="Q79" s="26"/>
      <c r="R79" s="8"/>
      <c r="S79" s="8"/>
      <c r="T79" s="8"/>
      <c r="U79" s="8"/>
      <c r="V79" s="2"/>
      <c r="W79" s="6"/>
      <c r="X79" s="83"/>
      <c r="Y79" s="1"/>
    </row>
    <row r="80" spans="1:26" ht="102" customHeight="1" x14ac:dyDescent="0.25">
      <c r="A80" s="21">
        <v>68</v>
      </c>
      <c r="B80" s="11" t="s">
        <v>355</v>
      </c>
      <c r="C80" s="12" t="s">
        <v>444</v>
      </c>
      <c r="D80" s="12" t="s">
        <v>563</v>
      </c>
      <c r="E80" s="8" t="str">
        <f t="shared" ref="E80:E92" si="28">LEFT(D80,LEN(D80)-LEN(F80))</f>
        <v xml:space="preserve">Huỳnh Thanh Trà </v>
      </c>
      <c r="F80" s="8" t="str">
        <f t="shared" ref="F80:F92" si="29">RIGHT(D80,8)</f>
        <v>17143258</v>
      </c>
      <c r="G80" s="12" t="s">
        <v>1213</v>
      </c>
      <c r="H80" s="43" t="s">
        <v>1617</v>
      </c>
      <c r="I80" s="43" t="s">
        <v>1561</v>
      </c>
      <c r="J80" s="12" t="s">
        <v>501</v>
      </c>
      <c r="K80" s="53" t="s">
        <v>445</v>
      </c>
      <c r="L80" s="12" t="s">
        <v>444</v>
      </c>
      <c r="M80" s="8" t="s">
        <v>494</v>
      </c>
      <c r="N80" s="50">
        <v>10000000</v>
      </c>
      <c r="O80" s="50"/>
      <c r="P80" s="53" t="s">
        <v>446</v>
      </c>
      <c r="Q80" s="45" t="s">
        <v>447</v>
      </c>
      <c r="R80" s="12" t="s">
        <v>796</v>
      </c>
      <c r="S80" s="8"/>
      <c r="T80" s="8" t="s">
        <v>1132</v>
      </c>
      <c r="U80" s="11" t="s">
        <v>1410</v>
      </c>
      <c r="V80" s="2" t="s">
        <v>1794</v>
      </c>
      <c r="W80" s="6">
        <v>1</v>
      </c>
      <c r="X80" s="10">
        <v>70.3</v>
      </c>
      <c r="Y80" s="23" t="s">
        <v>1873</v>
      </c>
      <c r="Z80" s="1" t="s">
        <v>1876</v>
      </c>
    </row>
    <row r="81" spans="1:26" ht="94.5" customHeight="1" x14ac:dyDescent="0.25">
      <c r="A81" s="21">
        <v>69</v>
      </c>
      <c r="B81" s="11" t="s">
        <v>356</v>
      </c>
      <c r="C81" s="12" t="s">
        <v>448</v>
      </c>
      <c r="D81" s="12" t="s">
        <v>553</v>
      </c>
      <c r="E81" s="8" t="str">
        <f t="shared" si="28"/>
        <v xml:space="preserve">Trần Quang Huy </v>
      </c>
      <c r="F81" s="8" t="str">
        <f t="shared" si="29"/>
        <v>18144241</v>
      </c>
      <c r="G81" s="12" t="s">
        <v>1214</v>
      </c>
      <c r="H81" s="43" t="s">
        <v>1618</v>
      </c>
      <c r="I81" s="43" t="s">
        <v>1619</v>
      </c>
      <c r="J81" s="12" t="s">
        <v>449</v>
      </c>
      <c r="K81" s="54" t="s">
        <v>450</v>
      </c>
      <c r="L81" s="12" t="s">
        <v>451</v>
      </c>
      <c r="M81" s="8" t="s">
        <v>494</v>
      </c>
      <c r="N81" s="50">
        <v>10000000</v>
      </c>
      <c r="O81" s="50"/>
      <c r="P81" s="53" t="s">
        <v>1446</v>
      </c>
      <c r="Q81" s="47" t="s">
        <v>452</v>
      </c>
      <c r="R81" s="12" t="s">
        <v>796</v>
      </c>
      <c r="S81" s="8"/>
      <c r="T81" s="8" t="s">
        <v>1132</v>
      </c>
      <c r="U81" s="11" t="s">
        <v>1410</v>
      </c>
      <c r="V81" s="2" t="s">
        <v>1794</v>
      </c>
      <c r="W81" s="6">
        <v>1</v>
      </c>
      <c r="X81" s="10">
        <v>75.3</v>
      </c>
      <c r="Y81" s="23" t="s">
        <v>1873</v>
      </c>
      <c r="Z81" s="1" t="s">
        <v>1876</v>
      </c>
    </row>
    <row r="82" spans="1:26" ht="232.5" customHeight="1" x14ac:dyDescent="0.25">
      <c r="A82" s="21">
        <v>70</v>
      </c>
      <c r="B82" s="11" t="s">
        <v>357</v>
      </c>
      <c r="C82" s="12" t="s">
        <v>453</v>
      </c>
      <c r="D82" s="12" t="s">
        <v>554</v>
      </c>
      <c r="E82" s="8" t="str">
        <f t="shared" si="28"/>
        <v xml:space="preserve">Ngô Trung Tín </v>
      </c>
      <c r="F82" s="8" t="str">
        <f t="shared" si="29"/>
        <v>19104052</v>
      </c>
      <c r="G82" s="12" t="s">
        <v>1215</v>
      </c>
      <c r="H82" s="43" t="s">
        <v>1620</v>
      </c>
      <c r="I82" s="43" t="s">
        <v>1621</v>
      </c>
      <c r="J82" s="12" t="s">
        <v>500</v>
      </c>
      <c r="K82" s="53" t="s">
        <v>455</v>
      </c>
      <c r="L82" s="12" t="s">
        <v>1216</v>
      </c>
      <c r="M82" s="8" t="s">
        <v>1217</v>
      </c>
      <c r="N82" s="50">
        <v>5000000</v>
      </c>
      <c r="O82" s="44" t="s">
        <v>1819</v>
      </c>
      <c r="P82" s="53" t="s">
        <v>456</v>
      </c>
      <c r="Q82" s="26" t="s">
        <v>457</v>
      </c>
      <c r="R82" s="12" t="s">
        <v>796</v>
      </c>
      <c r="S82" s="8"/>
      <c r="T82" s="8" t="s">
        <v>1129</v>
      </c>
      <c r="U82" s="11" t="s">
        <v>1410</v>
      </c>
      <c r="V82" s="2" t="s">
        <v>1785</v>
      </c>
      <c r="W82" s="6">
        <v>2</v>
      </c>
      <c r="X82" s="85"/>
      <c r="Y82" s="1"/>
    </row>
    <row r="83" spans="1:26" ht="292.5" customHeight="1" x14ac:dyDescent="0.25">
      <c r="A83" s="21">
        <v>71</v>
      </c>
      <c r="B83" s="11" t="s">
        <v>358</v>
      </c>
      <c r="C83" s="12" t="s">
        <v>458</v>
      </c>
      <c r="D83" s="12" t="s">
        <v>555</v>
      </c>
      <c r="E83" s="8" t="str">
        <f t="shared" si="28"/>
        <v xml:space="preserve">Nguyễn Thị Đông Ngân </v>
      </c>
      <c r="F83" s="8" t="str">
        <f t="shared" si="29"/>
        <v>19104028</v>
      </c>
      <c r="G83" s="12" t="s">
        <v>1218</v>
      </c>
      <c r="H83" s="43" t="s">
        <v>1622</v>
      </c>
      <c r="I83" s="43" t="s">
        <v>1623</v>
      </c>
      <c r="J83" s="12" t="s">
        <v>500</v>
      </c>
      <c r="K83" s="53" t="s">
        <v>455</v>
      </c>
      <c r="L83" s="12" t="s">
        <v>1219</v>
      </c>
      <c r="M83" s="8" t="s">
        <v>1220</v>
      </c>
      <c r="N83" s="50">
        <v>5000000</v>
      </c>
      <c r="O83" s="44" t="s">
        <v>1819</v>
      </c>
      <c r="P83" s="53" t="s">
        <v>459</v>
      </c>
      <c r="Q83" s="26" t="s">
        <v>460</v>
      </c>
      <c r="R83" s="12" t="s">
        <v>796</v>
      </c>
      <c r="S83" s="8"/>
      <c r="T83" s="8" t="s">
        <v>1130</v>
      </c>
      <c r="U83" s="11" t="s">
        <v>1410</v>
      </c>
      <c r="V83" s="2" t="s">
        <v>1785</v>
      </c>
      <c r="W83" s="6">
        <v>2</v>
      </c>
      <c r="X83" s="10"/>
      <c r="Y83" s="1"/>
    </row>
    <row r="84" spans="1:26" ht="293.25" customHeight="1" x14ac:dyDescent="0.25">
      <c r="A84" s="21">
        <v>72</v>
      </c>
      <c r="B84" s="11" t="s">
        <v>359</v>
      </c>
      <c r="C84" s="12" t="s">
        <v>461</v>
      </c>
      <c r="D84" s="12" t="s">
        <v>556</v>
      </c>
      <c r="E84" s="8" t="str">
        <f t="shared" si="28"/>
        <v xml:space="preserve">Trần Thị Tuyết Mai </v>
      </c>
      <c r="F84" s="8" t="str">
        <f t="shared" si="29"/>
        <v>19104024</v>
      </c>
      <c r="G84" s="12" t="s">
        <v>1221</v>
      </c>
      <c r="H84" s="43" t="s">
        <v>1624</v>
      </c>
      <c r="I84" s="43" t="s">
        <v>1625</v>
      </c>
      <c r="J84" s="12" t="s">
        <v>454</v>
      </c>
      <c r="K84" s="53" t="s">
        <v>455</v>
      </c>
      <c r="L84" s="12" t="s">
        <v>1222</v>
      </c>
      <c r="M84" s="8" t="s">
        <v>1223</v>
      </c>
      <c r="N84" s="50">
        <v>5000000</v>
      </c>
      <c r="O84" s="44" t="s">
        <v>1819</v>
      </c>
      <c r="P84" s="53" t="s">
        <v>462</v>
      </c>
      <c r="Q84" s="26" t="s">
        <v>463</v>
      </c>
      <c r="R84" s="12" t="s">
        <v>796</v>
      </c>
      <c r="S84" s="8"/>
      <c r="T84" s="8" t="s">
        <v>1130</v>
      </c>
      <c r="U84" s="11" t="s">
        <v>1410</v>
      </c>
      <c r="V84" s="2" t="s">
        <v>1785</v>
      </c>
      <c r="W84" s="6">
        <v>2</v>
      </c>
      <c r="X84" s="10"/>
      <c r="Y84" s="1"/>
    </row>
    <row r="85" spans="1:26" ht="207" customHeight="1" x14ac:dyDescent="0.25">
      <c r="A85" s="21">
        <v>73</v>
      </c>
      <c r="B85" s="11" t="s">
        <v>360</v>
      </c>
      <c r="C85" s="12" t="s">
        <v>464</v>
      </c>
      <c r="D85" s="12" t="s">
        <v>557</v>
      </c>
      <c r="E85" s="8" t="str">
        <f t="shared" si="28"/>
        <v xml:space="preserve">Nguyễn Trung Tín </v>
      </c>
      <c r="F85" s="8" t="str">
        <f t="shared" si="29"/>
        <v>19146061</v>
      </c>
      <c r="G85" s="12" t="s">
        <v>1224</v>
      </c>
      <c r="H85" s="43" t="s">
        <v>1626</v>
      </c>
      <c r="I85" s="43" t="s">
        <v>1627</v>
      </c>
      <c r="J85" s="12" t="s">
        <v>465</v>
      </c>
      <c r="K85" s="53" t="s">
        <v>466</v>
      </c>
      <c r="L85" s="12" t="s">
        <v>1225</v>
      </c>
      <c r="M85" s="8" t="s">
        <v>495</v>
      </c>
      <c r="N85" s="50">
        <v>5000000</v>
      </c>
      <c r="O85" s="44" t="s">
        <v>1819</v>
      </c>
      <c r="P85" s="53" t="s">
        <v>467</v>
      </c>
      <c r="Q85" s="26" t="s">
        <v>468</v>
      </c>
      <c r="R85" s="12" t="s">
        <v>796</v>
      </c>
      <c r="S85" s="8"/>
      <c r="T85" s="8"/>
      <c r="U85" s="11" t="s">
        <v>1410</v>
      </c>
      <c r="V85" s="2" t="s">
        <v>1785</v>
      </c>
      <c r="W85" s="6">
        <v>2</v>
      </c>
      <c r="X85" s="10"/>
      <c r="Y85" s="1"/>
    </row>
    <row r="86" spans="1:26" ht="231.75" customHeight="1" x14ac:dyDescent="0.25">
      <c r="A86" s="21">
        <v>74</v>
      </c>
      <c r="B86" s="11" t="s">
        <v>361</v>
      </c>
      <c r="C86" s="12" t="s">
        <v>469</v>
      </c>
      <c r="D86" s="12" t="s">
        <v>558</v>
      </c>
      <c r="E86" s="8" t="str">
        <f t="shared" si="28"/>
        <v xml:space="preserve">Nguyễn Đình Nhật </v>
      </c>
      <c r="F86" s="8" t="str">
        <f t="shared" si="29"/>
        <v>19146070</v>
      </c>
      <c r="G86" s="12" t="s">
        <v>1226</v>
      </c>
      <c r="H86" s="43" t="s">
        <v>1628</v>
      </c>
      <c r="I86" s="43" t="s">
        <v>1629</v>
      </c>
      <c r="J86" s="12" t="s">
        <v>470</v>
      </c>
      <c r="K86" s="53" t="s">
        <v>471</v>
      </c>
      <c r="L86" s="12" t="s">
        <v>1227</v>
      </c>
      <c r="M86" s="8" t="s">
        <v>1228</v>
      </c>
      <c r="N86" s="50">
        <v>10000000</v>
      </c>
      <c r="O86" s="50"/>
      <c r="P86" s="53" t="s">
        <v>472</v>
      </c>
      <c r="Q86" s="47" t="s">
        <v>473</v>
      </c>
      <c r="R86" s="12" t="s">
        <v>796</v>
      </c>
      <c r="S86" s="8"/>
      <c r="T86" s="8" t="s">
        <v>1136</v>
      </c>
      <c r="U86" s="11" t="s">
        <v>1410</v>
      </c>
      <c r="V86" s="2" t="s">
        <v>1785</v>
      </c>
      <c r="W86" s="6">
        <v>2</v>
      </c>
      <c r="X86" s="83"/>
      <c r="Y86" s="1"/>
    </row>
    <row r="87" spans="1:26" ht="192" customHeight="1" x14ac:dyDescent="0.25">
      <c r="A87" s="21">
        <v>75</v>
      </c>
      <c r="B87" s="11" t="s">
        <v>362</v>
      </c>
      <c r="C87" s="12" t="s">
        <v>474</v>
      </c>
      <c r="D87" s="12" t="s">
        <v>559</v>
      </c>
      <c r="E87" s="8" t="str">
        <f t="shared" si="28"/>
        <v xml:space="preserve">Lữ Hoàng Khang </v>
      </c>
      <c r="F87" s="8" t="str">
        <f t="shared" si="29"/>
        <v>18104020</v>
      </c>
      <c r="G87" s="12" t="s">
        <v>1229</v>
      </c>
      <c r="H87" s="43" t="s">
        <v>1630</v>
      </c>
      <c r="I87" s="43" t="s">
        <v>1631</v>
      </c>
      <c r="J87" s="12" t="s">
        <v>475</v>
      </c>
      <c r="K87" s="53" t="s">
        <v>476</v>
      </c>
      <c r="L87" s="12" t="s">
        <v>496</v>
      </c>
      <c r="M87" s="8" t="s">
        <v>1230</v>
      </c>
      <c r="N87" s="50">
        <v>5000000</v>
      </c>
      <c r="O87" s="44" t="s">
        <v>1819</v>
      </c>
      <c r="P87" s="53" t="s">
        <v>477</v>
      </c>
      <c r="Q87" s="26" t="s">
        <v>478</v>
      </c>
      <c r="R87" s="12" t="s">
        <v>796</v>
      </c>
      <c r="S87" s="8"/>
      <c r="T87" s="8" t="s">
        <v>1137</v>
      </c>
      <c r="U87" s="11" t="s">
        <v>1410</v>
      </c>
      <c r="V87" s="2" t="s">
        <v>1794</v>
      </c>
      <c r="W87" s="6">
        <v>1</v>
      </c>
      <c r="X87" s="10">
        <v>87</v>
      </c>
      <c r="Y87" s="23" t="s">
        <v>1875</v>
      </c>
    </row>
    <row r="88" spans="1:26" ht="105" customHeight="1" x14ac:dyDescent="0.25">
      <c r="A88" s="21">
        <v>76</v>
      </c>
      <c r="B88" s="11" t="s">
        <v>363</v>
      </c>
      <c r="C88" s="12" t="s">
        <v>479</v>
      </c>
      <c r="D88" s="12" t="s">
        <v>560</v>
      </c>
      <c r="E88" s="8" t="str">
        <f t="shared" si="28"/>
        <v xml:space="preserve">Âu Quang Mỹ </v>
      </c>
      <c r="F88" s="8" t="str">
        <f t="shared" si="29"/>
        <v>19143287</v>
      </c>
      <c r="G88" s="12" t="s">
        <v>1739</v>
      </c>
      <c r="H88" s="43" t="s">
        <v>1741</v>
      </c>
      <c r="I88" s="43" t="s">
        <v>1742</v>
      </c>
      <c r="J88" s="12" t="s">
        <v>475</v>
      </c>
      <c r="K88" s="54" t="s">
        <v>476</v>
      </c>
      <c r="L88" s="12" t="s">
        <v>480</v>
      </c>
      <c r="M88" s="8" t="s">
        <v>1230</v>
      </c>
      <c r="N88" s="50">
        <v>5000000</v>
      </c>
      <c r="O88" s="44" t="s">
        <v>1819</v>
      </c>
      <c r="P88" s="53" t="s">
        <v>481</v>
      </c>
      <c r="Q88" s="26" t="s">
        <v>482</v>
      </c>
      <c r="R88" s="12" t="s">
        <v>796</v>
      </c>
      <c r="S88" s="8"/>
      <c r="T88" s="8" t="s">
        <v>1137</v>
      </c>
      <c r="U88" s="11" t="s">
        <v>1410</v>
      </c>
      <c r="V88" s="2" t="s">
        <v>1785</v>
      </c>
      <c r="W88" s="6">
        <v>2</v>
      </c>
      <c r="X88" s="84"/>
      <c r="Y88" s="1"/>
    </row>
    <row r="89" spans="1:26" ht="208.5" customHeight="1" x14ac:dyDescent="0.25">
      <c r="A89" s="21">
        <v>77</v>
      </c>
      <c r="B89" s="11" t="s">
        <v>364</v>
      </c>
      <c r="C89" s="12" t="s">
        <v>483</v>
      </c>
      <c r="D89" s="12" t="s">
        <v>561</v>
      </c>
      <c r="E89" s="8" t="str">
        <f t="shared" si="28"/>
        <v xml:space="preserve">Nguyễn Trần Như Ngọc </v>
      </c>
      <c r="F89" s="8" t="str">
        <f t="shared" si="29"/>
        <v>18104035</v>
      </c>
      <c r="G89" s="12" t="s">
        <v>1740</v>
      </c>
      <c r="H89" s="43" t="s">
        <v>1743</v>
      </c>
      <c r="I89" s="43" t="s">
        <v>1744</v>
      </c>
      <c r="J89" s="12" t="s">
        <v>475</v>
      </c>
      <c r="K89" s="54" t="s">
        <v>476</v>
      </c>
      <c r="L89" s="12" t="s">
        <v>497</v>
      </c>
      <c r="M89" s="8" t="s">
        <v>1230</v>
      </c>
      <c r="N89" s="50">
        <v>5000000</v>
      </c>
      <c r="O89" s="44" t="s">
        <v>1819</v>
      </c>
      <c r="P89" s="53" t="s">
        <v>484</v>
      </c>
      <c r="Q89" s="26" t="s">
        <v>485</v>
      </c>
      <c r="R89" s="12" t="s">
        <v>796</v>
      </c>
      <c r="S89" s="8"/>
      <c r="T89" s="8" t="s">
        <v>1137</v>
      </c>
      <c r="U89" s="11" t="s">
        <v>1410</v>
      </c>
      <c r="V89" s="2" t="s">
        <v>1794</v>
      </c>
      <c r="W89" s="6">
        <v>1</v>
      </c>
      <c r="X89" s="10">
        <v>87</v>
      </c>
      <c r="Y89" s="23" t="s">
        <v>1875</v>
      </c>
    </row>
    <row r="90" spans="1:26" ht="108" customHeight="1" x14ac:dyDescent="0.25">
      <c r="A90" s="21">
        <v>78</v>
      </c>
      <c r="B90" s="11" t="s">
        <v>365</v>
      </c>
      <c r="C90" s="12" t="s">
        <v>486</v>
      </c>
      <c r="D90" s="12" t="s">
        <v>562</v>
      </c>
      <c r="E90" s="8" t="str">
        <f t="shared" si="28"/>
        <v xml:space="preserve">Đỗ Huỳnh Nhật Huy </v>
      </c>
      <c r="F90" s="8" t="str">
        <f t="shared" si="29"/>
        <v>18104016</v>
      </c>
      <c r="G90" s="12" t="s">
        <v>1231</v>
      </c>
      <c r="H90" s="43" t="s">
        <v>1632</v>
      </c>
      <c r="I90" s="43" t="s">
        <v>1633</v>
      </c>
      <c r="J90" s="12" t="s">
        <v>475</v>
      </c>
      <c r="K90" s="53" t="s">
        <v>476</v>
      </c>
      <c r="L90" s="12" t="s">
        <v>1232</v>
      </c>
      <c r="M90" s="8" t="s">
        <v>1230</v>
      </c>
      <c r="N90" s="50">
        <v>5000000</v>
      </c>
      <c r="O90" s="44" t="s">
        <v>1819</v>
      </c>
      <c r="P90" s="53" t="s">
        <v>487</v>
      </c>
      <c r="Q90" s="26" t="s">
        <v>488</v>
      </c>
      <c r="R90" s="12" t="s">
        <v>796</v>
      </c>
      <c r="S90" s="8"/>
      <c r="T90" s="8" t="s">
        <v>1137</v>
      </c>
      <c r="U90" s="11" t="s">
        <v>1410</v>
      </c>
      <c r="V90" s="2"/>
      <c r="W90" s="6"/>
      <c r="X90" s="85"/>
      <c r="Y90" s="1"/>
    </row>
    <row r="91" spans="1:26" ht="178.5" customHeight="1" x14ac:dyDescent="0.25">
      <c r="A91" s="21">
        <v>79</v>
      </c>
      <c r="B91" s="11" t="s">
        <v>366</v>
      </c>
      <c r="C91" s="12" t="s">
        <v>489</v>
      </c>
      <c r="D91" s="12" t="s">
        <v>573</v>
      </c>
      <c r="E91" s="8" t="str">
        <f t="shared" si="28"/>
        <v xml:space="preserve">Võ Thị Thanh Trúc </v>
      </c>
      <c r="F91" s="8" t="str">
        <f t="shared" si="29"/>
        <v>19104061</v>
      </c>
      <c r="G91" s="12" t="s">
        <v>1233</v>
      </c>
      <c r="H91" s="43" t="s">
        <v>1634</v>
      </c>
      <c r="I91" s="43" t="s">
        <v>1635</v>
      </c>
      <c r="J91" s="12" t="s">
        <v>500</v>
      </c>
      <c r="K91" s="53" t="s">
        <v>455</v>
      </c>
      <c r="L91" s="12" t="s">
        <v>498</v>
      </c>
      <c r="M91" s="8" t="s">
        <v>1234</v>
      </c>
      <c r="N91" s="50">
        <v>10000000</v>
      </c>
      <c r="O91" s="50"/>
      <c r="P91" s="52" t="s">
        <v>490</v>
      </c>
      <c r="Q91" s="26" t="s">
        <v>491</v>
      </c>
      <c r="R91" s="12" t="s">
        <v>796</v>
      </c>
      <c r="S91" s="8"/>
      <c r="T91" s="8" t="s">
        <v>1138</v>
      </c>
      <c r="U91" s="11" t="s">
        <v>1410</v>
      </c>
      <c r="V91" s="2"/>
      <c r="W91" s="6"/>
      <c r="X91" s="10"/>
      <c r="Y91" s="1"/>
    </row>
    <row r="92" spans="1:26" ht="93" customHeight="1" x14ac:dyDescent="0.25">
      <c r="A92" s="21">
        <v>80</v>
      </c>
      <c r="B92" s="11" t="s">
        <v>392</v>
      </c>
      <c r="C92" s="12" t="s">
        <v>1139</v>
      </c>
      <c r="D92" s="12" t="s">
        <v>529</v>
      </c>
      <c r="E92" s="8" t="str">
        <f t="shared" si="28"/>
        <v xml:space="preserve">Trần Xuân Hoàng </v>
      </c>
      <c r="F92" s="8" t="str">
        <f t="shared" si="29"/>
        <v>19146337</v>
      </c>
      <c r="G92" s="12" t="s">
        <v>1235</v>
      </c>
      <c r="H92" s="43" t="s">
        <v>1636</v>
      </c>
      <c r="I92" s="43" t="s">
        <v>1637</v>
      </c>
      <c r="J92" s="12" t="s">
        <v>499</v>
      </c>
      <c r="K92" s="53" t="s">
        <v>492</v>
      </c>
      <c r="L92" s="12" t="s">
        <v>526</v>
      </c>
      <c r="M92" s="8" t="s">
        <v>493</v>
      </c>
      <c r="N92" s="50">
        <v>8000000</v>
      </c>
      <c r="O92" s="50"/>
      <c r="P92" s="52" t="s">
        <v>527</v>
      </c>
      <c r="Q92" s="33" t="s">
        <v>528</v>
      </c>
      <c r="R92" s="12" t="s">
        <v>796</v>
      </c>
      <c r="S92" s="8"/>
      <c r="T92" s="8" t="s">
        <v>1140</v>
      </c>
      <c r="U92" s="11" t="s">
        <v>1410</v>
      </c>
      <c r="V92" s="2" t="s">
        <v>1785</v>
      </c>
      <c r="W92" s="6">
        <v>2</v>
      </c>
      <c r="X92" s="10"/>
      <c r="Y92" s="1"/>
    </row>
    <row r="93" spans="1:26" x14ac:dyDescent="0.25">
      <c r="A93" s="90" t="s">
        <v>1833</v>
      </c>
      <c r="B93" s="94"/>
      <c r="C93" s="94"/>
      <c r="D93" s="94"/>
      <c r="E93" s="94"/>
      <c r="F93" s="94"/>
      <c r="G93" s="94"/>
      <c r="H93" s="94"/>
      <c r="I93" s="94"/>
      <c r="J93" s="94"/>
      <c r="K93" s="94"/>
      <c r="L93" s="94"/>
      <c r="M93" s="94"/>
      <c r="N93" s="51">
        <f>N94+N103+N107+N117+N124+N129+N133+N146+N153+N159+N182+N190</f>
        <v>635000000</v>
      </c>
      <c r="O93" s="73"/>
      <c r="P93" s="5"/>
      <c r="Q93" s="26"/>
      <c r="R93" s="8"/>
      <c r="S93" s="8"/>
      <c r="T93" s="8"/>
      <c r="U93" s="8"/>
      <c r="V93" s="2"/>
      <c r="W93" s="6"/>
      <c r="X93" s="10"/>
      <c r="Y93" s="1"/>
    </row>
    <row r="94" spans="1:26" x14ac:dyDescent="0.25">
      <c r="A94" s="90" t="s">
        <v>579</v>
      </c>
      <c r="B94" s="90"/>
      <c r="C94" s="90"/>
      <c r="D94" s="90"/>
      <c r="E94" s="90"/>
      <c r="F94" s="90"/>
      <c r="G94" s="90"/>
      <c r="H94" s="90"/>
      <c r="I94" s="90"/>
      <c r="J94" s="90"/>
      <c r="K94" s="90"/>
      <c r="L94" s="90"/>
      <c r="M94" s="90"/>
      <c r="N94" s="51">
        <f>SUM(N95:N102)</f>
        <v>40000000</v>
      </c>
      <c r="O94" s="73"/>
      <c r="P94" s="5"/>
      <c r="Q94" s="26"/>
      <c r="R94" s="8"/>
      <c r="S94" s="8"/>
      <c r="T94" s="8"/>
      <c r="U94" s="8"/>
      <c r="V94" s="2"/>
      <c r="W94" s="6"/>
      <c r="X94" s="10"/>
      <c r="Y94" s="1"/>
    </row>
    <row r="95" spans="1:26" ht="166.5" customHeight="1" x14ac:dyDescent="0.25">
      <c r="A95" s="9">
        <v>81</v>
      </c>
      <c r="B95" s="11" t="s">
        <v>580</v>
      </c>
      <c r="C95" s="12" t="s">
        <v>925</v>
      </c>
      <c r="D95" s="12" t="s">
        <v>1466</v>
      </c>
      <c r="E95" s="8" t="str">
        <f t="shared" ref="E95:E102" si="30">LEFT(D95,LEN(D95)-LEN(F95))</f>
        <v xml:space="preserve">Hoàng Ngọc Nhi </v>
      </c>
      <c r="F95" s="8" t="str">
        <f>RIGHT(D95,8)</f>
        <v>20124295</v>
      </c>
      <c r="G95" s="12" t="s">
        <v>1236</v>
      </c>
      <c r="H95" s="43" t="s">
        <v>1638</v>
      </c>
      <c r="I95" s="43" t="s">
        <v>1639</v>
      </c>
      <c r="J95" s="12" t="s">
        <v>581</v>
      </c>
      <c r="K95" s="12" t="s">
        <v>798</v>
      </c>
      <c r="L95" s="12" t="s">
        <v>1237</v>
      </c>
      <c r="M95" s="8" t="s">
        <v>67</v>
      </c>
      <c r="N95" s="51">
        <v>5000000</v>
      </c>
      <c r="O95" s="44" t="s">
        <v>1819</v>
      </c>
      <c r="P95" s="74" t="s">
        <v>799</v>
      </c>
      <c r="Q95" s="33" t="s">
        <v>800</v>
      </c>
      <c r="R95" s="8" t="s">
        <v>796</v>
      </c>
      <c r="S95" s="12" t="s">
        <v>795</v>
      </c>
      <c r="T95" s="8"/>
      <c r="U95" s="8" t="s">
        <v>1411</v>
      </c>
      <c r="V95" s="2" t="s">
        <v>1785</v>
      </c>
      <c r="W95" s="6">
        <v>2</v>
      </c>
      <c r="X95" s="10"/>
      <c r="Y95" s="1"/>
    </row>
    <row r="96" spans="1:26" ht="116.25" customHeight="1" x14ac:dyDescent="0.25">
      <c r="A96" s="9">
        <v>82</v>
      </c>
      <c r="B96" s="11" t="s">
        <v>582</v>
      </c>
      <c r="C96" s="12" t="s">
        <v>583</v>
      </c>
      <c r="D96" s="12" t="s">
        <v>1465</v>
      </c>
      <c r="E96" s="8" t="str">
        <f t="shared" si="30"/>
        <v xml:space="preserve">Nguyễn Thị Hường </v>
      </c>
      <c r="F96" s="8" t="str">
        <f t="shared" ref="F96:F102" si="31">RIGHT(D96,8)</f>
        <v>20124264</v>
      </c>
      <c r="G96" s="12" t="s">
        <v>1238</v>
      </c>
      <c r="H96" s="43" t="s">
        <v>1640</v>
      </c>
      <c r="I96" s="43" t="s">
        <v>1641</v>
      </c>
      <c r="J96" s="12" t="s">
        <v>432</v>
      </c>
      <c r="K96" s="12" t="s">
        <v>223</v>
      </c>
      <c r="L96" s="12" t="s">
        <v>584</v>
      </c>
      <c r="M96" s="8" t="s">
        <v>67</v>
      </c>
      <c r="N96" s="51">
        <v>5000000</v>
      </c>
      <c r="O96" s="44" t="s">
        <v>1819</v>
      </c>
      <c r="P96" s="74" t="s">
        <v>801</v>
      </c>
      <c r="Q96" s="33" t="s">
        <v>802</v>
      </c>
      <c r="R96" s="8" t="s">
        <v>796</v>
      </c>
      <c r="S96" s="12" t="s">
        <v>795</v>
      </c>
      <c r="T96" s="8"/>
      <c r="U96" s="8" t="s">
        <v>1411</v>
      </c>
      <c r="V96" s="2" t="s">
        <v>1785</v>
      </c>
      <c r="W96" s="6">
        <v>2</v>
      </c>
      <c r="X96" s="10"/>
      <c r="Y96" s="1"/>
    </row>
    <row r="97" spans="1:26" ht="179.25" customHeight="1" x14ac:dyDescent="0.25">
      <c r="A97" s="9">
        <v>83</v>
      </c>
      <c r="B97" s="11" t="s">
        <v>585</v>
      </c>
      <c r="C97" s="8" t="s">
        <v>926</v>
      </c>
      <c r="D97" s="12" t="s">
        <v>1239</v>
      </c>
      <c r="E97" s="8" t="str">
        <f t="shared" si="30"/>
        <v xml:space="preserve">Nguyễn Thị Đổ Uyên </v>
      </c>
      <c r="F97" s="8" t="str">
        <f t="shared" si="31"/>
        <v>20124049</v>
      </c>
      <c r="G97" s="12" t="s">
        <v>1240</v>
      </c>
      <c r="H97" s="43" t="s">
        <v>1642</v>
      </c>
      <c r="I97" s="43" t="s">
        <v>1643</v>
      </c>
      <c r="J97" s="12" t="s">
        <v>586</v>
      </c>
      <c r="K97" s="12" t="s">
        <v>803</v>
      </c>
      <c r="L97" s="12" t="s">
        <v>1241</v>
      </c>
      <c r="M97" s="8" t="s">
        <v>67</v>
      </c>
      <c r="N97" s="51">
        <v>5000000</v>
      </c>
      <c r="O97" s="44" t="s">
        <v>1819</v>
      </c>
      <c r="P97" s="74" t="s">
        <v>804</v>
      </c>
      <c r="Q97" s="33" t="s">
        <v>805</v>
      </c>
      <c r="R97" s="8" t="s">
        <v>796</v>
      </c>
      <c r="S97" s="12" t="s">
        <v>795</v>
      </c>
      <c r="T97" s="8"/>
      <c r="U97" s="8" t="s">
        <v>1411</v>
      </c>
      <c r="V97" s="2" t="s">
        <v>1785</v>
      </c>
      <c r="W97" s="6">
        <v>2</v>
      </c>
      <c r="X97" s="10"/>
      <c r="Y97" s="1"/>
    </row>
    <row r="98" spans="1:26" ht="291.75" customHeight="1" x14ac:dyDescent="0.25">
      <c r="A98" s="9">
        <v>84</v>
      </c>
      <c r="B98" s="11" t="s">
        <v>587</v>
      </c>
      <c r="C98" s="8" t="s">
        <v>953</v>
      </c>
      <c r="D98" s="12" t="s">
        <v>1150</v>
      </c>
      <c r="E98" s="8" t="str">
        <f t="shared" si="30"/>
        <v xml:space="preserve">Nguyễn Thiên Thanh </v>
      </c>
      <c r="F98" s="8" t="str">
        <f t="shared" si="31"/>
        <v>19124183</v>
      </c>
      <c r="G98" s="12" t="s">
        <v>1242</v>
      </c>
      <c r="H98" s="43" t="s">
        <v>1644</v>
      </c>
      <c r="I98" s="43" t="s">
        <v>1645</v>
      </c>
      <c r="J98" s="12" t="s">
        <v>431</v>
      </c>
      <c r="K98" s="12" t="s">
        <v>220</v>
      </c>
      <c r="L98" s="12" t="s">
        <v>1243</v>
      </c>
      <c r="M98" s="8" t="s">
        <v>67</v>
      </c>
      <c r="N98" s="51">
        <v>5000000</v>
      </c>
      <c r="O98" s="44" t="s">
        <v>1819</v>
      </c>
      <c r="P98" s="74" t="s">
        <v>806</v>
      </c>
      <c r="Q98" s="33" t="s">
        <v>807</v>
      </c>
      <c r="R98" s="8" t="s">
        <v>796</v>
      </c>
      <c r="S98" s="12" t="s">
        <v>795</v>
      </c>
      <c r="T98" s="8"/>
      <c r="U98" s="8" t="s">
        <v>1411</v>
      </c>
      <c r="V98" s="2" t="s">
        <v>1785</v>
      </c>
      <c r="W98" s="6">
        <v>2</v>
      </c>
      <c r="X98" s="10"/>
      <c r="Y98" s="1"/>
    </row>
    <row r="99" spans="1:26" ht="158.25" customHeight="1" x14ac:dyDescent="0.25">
      <c r="A99" s="9">
        <v>85</v>
      </c>
      <c r="B99" s="11" t="s">
        <v>588</v>
      </c>
      <c r="C99" s="8" t="s">
        <v>808</v>
      </c>
      <c r="D99" s="12" t="s">
        <v>1244</v>
      </c>
      <c r="E99" s="8" t="str">
        <f t="shared" si="30"/>
        <v xml:space="preserve">Phạm Trung Kiên </v>
      </c>
      <c r="F99" s="8" t="str">
        <f t="shared" si="31"/>
        <v>19124124</v>
      </c>
      <c r="G99" s="12" t="s">
        <v>1245</v>
      </c>
      <c r="H99" s="43" t="s">
        <v>1646</v>
      </c>
      <c r="I99" s="43" t="s">
        <v>1647</v>
      </c>
      <c r="J99" s="12" t="s">
        <v>595</v>
      </c>
      <c r="K99" s="12" t="s">
        <v>809</v>
      </c>
      <c r="L99" s="12" t="s">
        <v>810</v>
      </c>
      <c r="M99" s="8" t="s">
        <v>67</v>
      </c>
      <c r="N99" s="51">
        <v>5000000</v>
      </c>
      <c r="O99" s="44" t="s">
        <v>1819</v>
      </c>
      <c r="P99" s="74" t="s">
        <v>811</v>
      </c>
      <c r="Q99" s="33" t="s">
        <v>812</v>
      </c>
      <c r="R99" s="8" t="s">
        <v>796</v>
      </c>
      <c r="S99" s="12" t="s">
        <v>795</v>
      </c>
      <c r="T99" s="8"/>
      <c r="U99" s="8" t="s">
        <v>1411</v>
      </c>
      <c r="V99" s="2" t="s">
        <v>1785</v>
      </c>
      <c r="W99" s="6">
        <v>2</v>
      </c>
      <c r="X99" s="10"/>
      <c r="Y99" s="1"/>
    </row>
    <row r="100" spans="1:26" ht="57" customHeight="1" x14ac:dyDescent="0.25">
      <c r="A100" s="9">
        <v>86</v>
      </c>
      <c r="B100" s="11" t="s">
        <v>590</v>
      </c>
      <c r="C100" s="8" t="s">
        <v>591</v>
      </c>
      <c r="D100" s="12" t="s">
        <v>1246</v>
      </c>
      <c r="E100" s="8" t="str">
        <f t="shared" si="30"/>
        <v xml:space="preserve">Trần Thị Ngọc Huyền </v>
      </c>
      <c r="F100" s="8" t="str">
        <f t="shared" si="31"/>
        <v>19124114</v>
      </c>
      <c r="G100" s="12" t="s">
        <v>1778</v>
      </c>
      <c r="H100" s="43" t="s">
        <v>1779</v>
      </c>
      <c r="I100" s="43">
        <v>19124167</v>
      </c>
      <c r="J100" s="12" t="s">
        <v>592</v>
      </c>
      <c r="K100" s="12" t="s">
        <v>813</v>
      </c>
      <c r="L100" s="12" t="s">
        <v>1247</v>
      </c>
      <c r="M100" s="8" t="s">
        <v>67</v>
      </c>
      <c r="N100" s="51">
        <v>5000000</v>
      </c>
      <c r="O100" s="44" t="s">
        <v>1819</v>
      </c>
      <c r="P100" s="74" t="s">
        <v>814</v>
      </c>
      <c r="Q100" s="33" t="s">
        <v>815</v>
      </c>
      <c r="R100" s="8" t="s">
        <v>796</v>
      </c>
      <c r="S100" s="12" t="s">
        <v>795</v>
      </c>
      <c r="T100" s="8" t="s">
        <v>1780</v>
      </c>
      <c r="U100" s="8" t="s">
        <v>1411</v>
      </c>
      <c r="V100" s="2" t="s">
        <v>1786</v>
      </c>
      <c r="W100" s="6">
        <v>2</v>
      </c>
      <c r="X100" s="83"/>
      <c r="Y100" s="1"/>
    </row>
    <row r="101" spans="1:26" ht="220.5" customHeight="1" x14ac:dyDescent="0.25">
      <c r="A101" s="9">
        <v>87</v>
      </c>
      <c r="B101" s="11" t="s">
        <v>593</v>
      </c>
      <c r="C101" s="8" t="s">
        <v>594</v>
      </c>
      <c r="D101" s="12" t="s">
        <v>1248</v>
      </c>
      <c r="E101" s="8" t="str">
        <f t="shared" si="30"/>
        <v xml:space="preserve">Trần Thu An </v>
      </c>
      <c r="F101" s="8" t="str">
        <f t="shared" si="31"/>
        <v>18124001</v>
      </c>
      <c r="G101" s="12" t="s">
        <v>1791</v>
      </c>
      <c r="H101" s="43" t="s">
        <v>1792</v>
      </c>
      <c r="I101" s="43" t="s">
        <v>1793</v>
      </c>
      <c r="J101" s="12" t="s">
        <v>595</v>
      </c>
      <c r="K101" s="12" t="s">
        <v>809</v>
      </c>
      <c r="L101" s="12" t="s">
        <v>1249</v>
      </c>
      <c r="M101" s="8" t="s">
        <v>67</v>
      </c>
      <c r="N101" s="51">
        <v>5000000</v>
      </c>
      <c r="O101" s="44" t="s">
        <v>1819</v>
      </c>
      <c r="P101" s="74" t="s">
        <v>816</v>
      </c>
      <c r="Q101" s="33" t="s">
        <v>817</v>
      </c>
      <c r="R101" s="8" t="s">
        <v>796</v>
      </c>
      <c r="S101" s="12" t="s">
        <v>795</v>
      </c>
      <c r="T101" s="8"/>
      <c r="U101" s="8" t="s">
        <v>1411</v>
      </c>
      <c r="V101" s="2" t="s">
        <v>1794</v>
      </c>
      <c r="W101" s="6">
        <v>1</v>
      </c>
      <c r="X101" s="10">
        <v>72.7</v>
      </c>
      <c r="Y101" s="23" t="s">
        <v>1873</v>
      </c>
      <c r="Z101" s="1" t="s">
        <v>1876</v>
      </c>
    </row>
    <row r="102" spans="1:26" ht="201.75" customHeight="1" x14ac:dyDescent="0.25">
      <c r="A102" s="9">
        <v>88</v>
      </c>
      <c r="B102" s="11" t="s">
        <v>596</v>
      </c>
      <c r="C102" s="8" t="s">
        <v>597</v>
      </c>
      <c r="D102" s="12" t="s">
        <v>1250</v>
      </c>
      <c r="E102" s="8" t="str">
        <f t="shared" si="30"/>
        <v xml:space="preserve">Võ Minh Khánh </v>
      </c>
      <c r="F102" s="8" t="str">
        <f t="shared" si="31"/>
        <v>19124019</v>
      </c>
      <c r="G102" s="12" t="s">
        <v>1251</v>
      </c>
      <c r="H102" s="43" t="s">
        <v>1648</v>
      </c>
      <c r="I102" s="43" t="s">
        <v>1649</v>
      </c>
      <c r="J102" s="12" t="s">
        <v>598</v>
      </c>
      <c r="K102" s="12" t="s">
        <v>818</v>
      </c>
      <c r="L102" s="12" t="s">
        <v>599</v>
      </c>
      <c r="M102" s="8" t="s">
        <v>67</v>
      </c>
      <c r="N102" s="51">
        <v>5000000</v>
      </c>
      <c r="O102" s="44" t="s">
        <v>1819</v>
      </c>
      <c r="P102" s="74" t="s">
        <v>819</v>
      </c>
      <c r="Q102" s="33" t="s">
        <v>820</v>
      </c>
      <c r="R102" s="8" t="s">
        <v>796</v>
      </c>
      <c r="S102" s="12" t="s">
        <v>795</v>
      </c>
      <c r="T102" s="8"/>
      <c r="U102" s="8" t="s">
        <v>1411</v>
      </c>
      <c r="V102" s="2" t="s">
        <v>1785</v>
      </c>
      <c r="W102" s="6">
        <v>2</v>
      </c>
      <c r="X102" s="85"/>
      <c r="Y102" s="1"/>
    </row>
    <row r="103" spans="1:26" x14ac:dyDescent="0.25">
      <c r="A103" s="90" t="s">
        <v>600</v>
      </c>
      <c r="B103" s="90"/>
      <c r="C103" s="90"/>
      <c r="D103" s="90"/>
      <c r="E103" s="90"/>
      <c r="F103" s="90"/>
      <c r="G103" s="90"/>
      <c r="H103" s="90"/>
      <c r="I103" s="90"/>
      <c r="J103" s="90"/>
      <c r="K103" s="90"/>
      <c r="L103" s="90"/>
      <c r="M103" s="90"/>
      <c r="N103" s="51">
        <f>SUM(N104:N106)</f>
        <v>15000000</v>
      </c>
      <c r="O103" s="73"/>
      <c r="P103" s="5"/>
      <c r="Q103" s="26"/>
      <c r="R103" s="8"/>
      <c r="S103" s="8"/>
      <c r="T103" s="8"/>
      <c r="U103" s="8"/>
      <c r="V103" s="2"/>
      <c r="W103" s="6"/>
      <c r="X103" s="10"/>
      <c r="Y103" s="1"/>
    </row>
    <row r="104" spans="1:26" ht="94.5" customHeight="1" x14ac:dyDescent="0.25">
      <c r="A104" s="9">
        <v>89</v>
      </c>
      <c r="B104" s="11" t="s">
        <v>601</v>
      </c>
      <c r="C104" s="12" t="s">
        <v>602</v>
      </c>
      <c r="D104" s="8" t="s">
        <v>1252</v>
      </c>
      <c r="E104" s="8" t="str">
        <f t="shared" ref="E104:E106" si="32">LEFT(D104,LEN(D104)-LEN(F104))</f>
        <v xml:space="preserve">Phan Phụng Như Tiên </v>
      </c>
      <c r="F104" s="8" t="str">
        <f>RIGHT(D104,8)</f>
        <v>18150059</v>
      </c>
      <c r="G104" s="12" t="s">
        <v>1253</v>
      </c>
      <c r="H104" s="43" t="s">
        <v>1650</v>
      </c>
      <c r="I104" s="43" t="s">
        <v>1651</v>
      </c>
      <c r="J104" s="12" t="s">
        <v>423</v>
      </c>
      <c r="K104" s="12" t="s">
        <v>181</v>
      </c>
      <c r="L104" s="12" t="s">
        <v>1254</v>
      </c>
      <c r="M104" s="19" t="s">
        <v>1258</v>
      </c>
      <c r="N104" s="51">
        <v>5000000</v>
      </c>
      <c r="O104" s="44" t="s">
        <v>1819</v>
      </c>
      <c r="P104" s="75" t="s">
        <v>821</v>
      </c>
      <c r="Q104" s="76" t="s">
        <v>822</v>
      </c>
      <c r="R104" s="8" t="s">
        <v>796</v>
      </c>
      <c r="S104" s="8" t="s">
        <v>950</v>
      </c>
      <c r="T104" s="8"/>
      <c r="U104" s="11" t="s">
        <v>1412</v>
      </c>
      <c r="V104" s="2" t="s">
        <v>1785</v>
      </c>
      <c r="W104" s="6">
        <v>2</v>
      </c>
      <c r="X104" s="10"/>
      <c r="Y104" s="1"/>
    </row>
    <row r="105" spans="1:26" ht="81" customHeight="1" x14ac:dyDescent="0.25">
      <c r="A105" s="9">
        <v>90</v>
      </c>
      <c r="B105" s="11" t="s">
        <v>603</v>
      </c>
      <c r="C105" s="12" t="s">
        <v>1120</v>
      </c>
      <c r="D105" s="12" t="s">
        <v>1255</v>
      </c>
      <c r="E105" s="8" t="str">
        <f t="shared" si="32"/>
        <v xml:space="preserve">Lữ Thị Ngọc Trâm </v>
      </c>
      <c r="F105" s="8" t="str">
        <f t="shared" ref="F105:F106" si="33">RIGHT(D105,8)</f>
        <v>19150002</v>
      </c>
      <c r="G105" s="12" t="s">
        <v>1256</v>
      </c>
      <c r="H105" s="43" t="s">
        <v>1652</v>
      </c>
      <c r="I105" s="43" t="s">
        <v>1653</v>
      </c>
      <c r="J105" s="12" t="s">
        <v>418</v>
      </c>
      <c r="K105" s="22" t="s">
        <v>159</v>
      </c>
      <c r="L105" s="12" t="s">
        <v>1257</v>
      </c>
      <c r="M105" s="19" t="s">
        <v>1259</v>
      </c>
      <c r="N105" s="51">
        <v>5000000</v>
      </c>
      <c r="O105" s="44" t="s">
        <v>1819</v>
      </c>
      <c r="P105" s="75" t="s">
        <v>823</v>
      </c>
      <c r="Q105" s="76" t="s">
        <v>824</v>
      </c>
      <c r="R105" s="8" t="s">
        <v>796</v>
      </c>
      <c r="S105" s="12" t="s">
        <v>795</v>
      </c>
      <c r="T105" s="8"/>
      <c r="U105" s="11" t="s">
        <v>1412</v>
      </c>
      <c r="V105" s="2" t="s">
        <v>1785</v>
      </c>
      <c r="W105" s="6">
        <v>2</v>
      </c>
      <c r="X105" s="10"/>
      <c r="Y105" s="1"/>
    </row>
    <row r="106" spans="1:26" ht="81.75" customHeight="1" x14ac:dyDescent="0.25">
      <c r="A106" s="9">
        <v>91</v>
      </c>
      <c r="B106" s="11" t="s">
        <v>604</v>
      </c>
      <c r="C106" s="12" t="s">
        <v>605</v>
      </c>
      <c r="D106" s="12" t="s">
        <v>1260</v>
      </c>
      <c r="E106" s="8" t="str">
        <f t="shared" si="32"/>
        <v xml:space="preserve">Cao Khánh Văn </v>
      </c>
      <c r="F106" s="8" t="str">
        <f t="shared" si="33"/>
        <v>18150071</v>
      </c>
      <c r="G106" s="12" t="s">
        <v>1261</v>
      </c>
      <c r="H106" s="43" t="s">
        <v>1654</v>
      </c>
      <c r="I106" s="43" t="s">
        <v>1655</v>
      </c>
      <c r="J106" s="12" t="s">
        <v>418</v>
      </c>
      <c r="K106" s="12" t="s">
        <v>159</v>
      </c>
      <c r="L106" s="12" t="s">
        <v>1262</v>
      </c>
      <c r="M106" s="8" t="s">
        <v>1263</v>
      </c>
      <c r="N106" s="51">
        <v>5000000</v>
      </c>
      <c r="O106" s="44" t="s">
        <v>1819</v>
      </c>
      <c r="P106" s="12" t="s">
        <v>825</v>
      </c>
      <c r="Q106" s="45" t="s">
        <v>826</v>
      </c>
      <c r="R106" s="8" t="s">
        <v>796</v>
      </c>
      <c r="S106" s="12" t="s">
        <v>795</v>
      </c>
      <c r="T106" s="8"/>
      <c r="U106" s="11" t="s">
        <v>1412</v>
      </c>
      <c r="V106" s="2" t="s">
        <v>1785</v>
      </c>
      <c r="W106" s="6">
        <v>2</v>
      </c>
      <c r="X106" s="10"/>
      <c r="Y106" s="1"/>
    </row>
    <row r="107" spans="1:26" x14ac:dyDescent="0.25">
      <c r="A107" s="90" t="s">
        <v>1452</v>
      </c>
      <c r="B107" s="90"/>
      <c r="C107" s="90"/>
      <c r="D107" s="90"/>
      <c r="E107" s="90"/>
      <c r="F107" s="90"/>
      <c r="G107" s="90"/>
      <c r="H107" s="90"/>
      <c r="I107" s="90"/>
      <c r="J107" s="90"/>
      <c r="K107" s="90"/>
      <c r="L107" s="90"/>
      <c r="M107" s="8"/>
      <c r="N107" s="51">
        <f>SUM(N108:N116)</f>
        <v>50000000</v>
      </c>
      <c r="O107" s="73"/>
      <c r="P107" s="53"/>
      <c r="Q107" s="45"/>
      <c r="R107" s="12"/>
      <c r="S107" s="8"/>
      <c r="T107" s="8"/>
      <c r="U107" s="8"/>
      <c r="V107" s="2"/>
      <c r="W107" s="6"/>
      <c r="X107" s="10"/>
      <c r="Y107" s="1"/>
    </row>
    <row r="108" spans="1:26" ht="79.5" customHeight="1" x14ac:dyDescent="0.25">
      <c r="A108" s="9">
        <v>92</v>
      </c>
      <c r="B108" s="8" t="s">
        <v>606</v>
      </c>
      <c r="C108" s="8" t="s">
        <v>1848</v>
      </c>
      <c r="D108" s="8" t="s">
        <v>1264</v>
      </c>
      <c r="E108" s="8" t="str">
        <f t="shared" ref="E108:E116" si="34">LEFT(D108,LEN(D108)-LEN(F108))</f>
        <v xml:space="preserve">Nguyễn Minh Trọng </v>
      </c>
      <c r="F108" s="8" t="str">
        <f>RIGHT(D108,8)</f>
        <v>19116024</v>
      </c>
      <c r="G108" s="8" t="s">
        <v>1265</v>
      </c>
      <c r="H108" s="42" t="s">
        <v>1656</v>
      </c>
      <c r="I108" s="42" t="s">
        <v>1657</v>
      </c>
      <c r="J108" s="12" t="s">
        <v>607</v>
      </c>
      <c r="K108" s="53" t="s">
        <v>758</v>
      </c>
      <c r="L108" s="12" t="s">
        <v>759</v>
      </c>
      <c r="M108" s="8" t="s">
        <v>760</v>
      </c>
      <c r="N108" s="51">
        <v>5000000</v>
      </c>
      <c r="O108" s="44" t="s">
        <v>1819</v>
      </c>
      <c r="P108" s="77" t="s">
        <v>761</v>
      </c>
      <c r="Q108" s="78" t="s">
        <v>762</v>
      </c>
      <c r="R108" s="8" t="s">
        <v>796</v>
      </c>
      <c r="S108" s="12" t="s">
        <v>941</v>
      </c>
      <c r="T108" s="8"/>
      <c r="U108" s="11" t="s">
        <v>1413</v>
      </c>
      <c r="V108" s="2" t="s">
        <v>1785</v>
      </c>
      <c r="W108" s="6">
        <v>2</v>
      </c>
      <c r="X108" s="10"/>
      <c r="Y108" s="1"/>
    </row>
    <row r="109" spans="1:26" ht="141" customHeight="1" x14ac:dyDescent="0.25">
      <c r="A109" s="9">
        <v>93</v>
      </c>
      <c r="B109" s="8" t="s">
        <v>608</v>
      </c>
      <c r="C109" s="8" t="s">
        <v>609</v>
      </c>
      <c r="D109" s="8" t="s">
        <v>1266</v>
      </c>
      <c r="E109" s="8" t="str">
        <f t="shared" si="34"/>
        <v xml:space="preserve">Nguyễn Hoàng Hồng Thắm </v>
      </c>
      <c r="F109" s="8" t="str">
        <f t="shared" ref="F109:F116" si="35">RIGHT(D109,8)</f>
        <v>19116049</v>
      </c>
      <c r="G109" s="8" t="s">
        <v>1267</v>
      </c>
      <c r="H109" s="42" t="s">
        <v>1658</v>
      </c>
      <c r="I109" s="42" t="s">
        <v>1659</v>
      </c>
      <c r="J109" s="12" t="s">
        <v>610</v>
      </c>
      <c r="K109" s="53" t="s">
        <v>763</v>
      </c>
      <c r="L109" s="12" t="s">
        <v>1268</v>
      </c>
      <c r="M109" s="8" t="s">
        <v>764</v>
      </c>
      <c r="N109" s="51">
        <v>5000000</v>
      </c>
      <c r="O109" s="44" t="s">
        <v>1819</v>
      </c>
      <c r="P109" s="32" t="s">
        <v>765</v>
      </c>
      <c r="Q109" s="78" t="s">
        <v>766</v>
      </c>
      <c r="R109" s="8" t="s">
        <v>796</v>
      </c>
      <c r="S109" s="12" t="s">
        <v>795</v>
      </c>
      <c r="T109" s="8"/>
      <c r="U109" s="11" t="s">
        <v>1413</v>
      </c>
      <c r="V109" s="2" t="s">
        <v>1785</v>
      </c>
      <c r="W109" s="6">
        <v>2</v>
      </c>
      <c r="X109" s="10"/>
      <c r="Y109" s="1"/>
    </row>
    <row r="110" spans="1:26" ht="81" customHeight="1" x14ac:dyDescent="0.25">
      <c r="A110" s="9">
        <v>94</v>
      </c>
      <c r="B110" s="8" t="s">
        <v>611</v>
      </c>
      <c r="C110" s="8" t="s">
        <v>767</v>
      </c>
      <c r="D110" s="8" t="s">
        <v>768</v>
      </c>
      <c r="E110" s="8" t="str">
        <f t="shared" si="34"/>
        <v xml:space="preserve">Trần Lâm Bảo Chi </v>
      </c>
      <c r="F110" s="8" t="str">
        <f t="shared" si="35"/>
        <v>19116069</v>
      </c>
      <c r="G110" s="8" t="s">
        <v>1269</v>
      </c>
      <c r="H110" s="42" t="s">
        <v>1660</v>
      </c>
      <c r="I110" s="42" t="s">
        <v>1661</v>
      </c>
      <c r="J110" s="12" t="s">
        <v>425</v>
      </c>
      <c r="K110" s="53" t="s">
        <v>769</v>
      </c>
      <c r="L110" s="12" t="s">
        <v>1270</v>
      </c>
      <c r="M110" s="8" t="s">
        <v>404</v>
      </c>
      <c r="N110" s="51">
        <v>5000000</v>
      </c>
      <c r="O110" s="44" t="s">
        <v>1819</v>
      </c>
      <c r="P110" s="77" t="s">
        <v>770</v>
      </c>
      <c r="Q110" s="48" t="s">
        <v>771</v>
      </c>
      <c r="R110" s="8" t="s">
        <v>796</v>
      </c>
      <c r="S110" s="12" t="s">
        <v>795</v>
      </c>
      <c r="T110" s="8"/>
      <c r="U110" s="11" t="s">
        <v>1413</v>
      </c>
      <c r="V110" s="2" t="s">
        <v>1785</v>
      </c>
      <c r="W110" s="6">
        <v>2</v>
      </c>
      <c r="X110" s="10"/>
      <c r="Y110" s="1"/>
    </row>
    <row r="111" spans="1:26" ht="120.75" customHeight="1" x14ac:dyDescent="0.25">
      <c r="A111" s="9">
        <v>95</v>
      </c>
      <c r="B111" s="8" t="s">
        <v>612</v>
      </c>
      <c r="C111" s="8" t="s">
        <v>613</v>
      </c>
      <c r="D111" s="8" t="s">
        <v>772</v>
      </c>
      <c r="E111" s="8" t="str">
        <f t="shared" si="34"/>
        <v xml:space="preserve">Cao Hoàng Thi </v>
      </c>
      <c r="F111" s="8" t="str">
        <f t="shared" si="35"/>
        <v>19116010</v>
      </c>
      <c r="G111" s="8" t="s">
        <v>1271</v>
      </c>
      <c r="H111" s="42" t="s">
        <v>1662</v>
      </c>
      <c r="I111" s="42" t="s">
        <v>1663</v>
      </c>
      <c r="J111" s="12" t="s">
        <v>421</v>
      </c>
      <c r="K111" s="53" t="s">
        <v>773</v>
      </c>
      <c r="L111" s="12" t="s">
        <v>1272</v>
      </c>
      <c r="M111" s="8" t="s">
        <v>774</v>
      </c>
      <c r="N111" s="51">
        <v>5000000</v>
      </c>
      <c r="O111" s="44" t="s">
        <v>1819</v>
      </c>
      <c r="P111" s="32" t="s">
        <v>775</v>
      </c>
      <c r="Q111" s="48" t="s">
        <v>776</v>
      </c>
      <c r="R111" s="8" t="s">
        <v>796</v>
      </c>
      <c r="S111" s="12" t="s">
        <v>795</v>
      </c>
      <c r="T111" s="8"/>
      <c r="U111" s="11" t="s">
        <v>1413</v>
      </c>
      <c r="V111" s="2" t="s">
        <v>1785</v>
      </c>
      <c r="W111" s="6">
        <v>2</v>
      </c>
      <c r="X111" s="10"/>
      <c r="Y111" s="1"/>
    </row>
    <row r="112" spans="1:26" ht="80.25" customHeight="1" x14ac:dyDescent="0.25">
      <c r="A112" s="9">
        <v>96</v>
      </c>
      <c r="B112" s="8" t="s">
        <v>614</v>
      </c>
      <c r="C112" s="8" t="s">
        <v>1849</v>
      </c>
      <c r="D112" s="12" t="s">
        <v>615</v>
      </c>
      <c r="E112" s="8" t="str">
        <f t="shared" si="34"/>
        <v xml:space="preserve">Lê Hồ Minh Châu </v>
      </c>
      <c r="F112" s="8" t="str">
        <f t="shared" si="35"/>
        <v>19116067</v>
      </c>
      <c r="G112" s="12" t="s">
        <v>616</v>
      </c>
      <c r="H112" s="43" t="s">
        <v>1664</v>
      </c>
      <c r="I112" s="43" t="s">
        <v>1665</v>
      </c>
      <c r="J112" s="12" t="s">
        <v>617</v>
      </c>
      <c r="K112" s="53" t="s">
        <v>777</v>
      </c>
      <c r="L112" s="12" t="s">
        <v>1273</v>
      </c>
      <c r="M112" s="8" t="s">
        <v>778</v>
      </c>
      <c r="N112" s="51">
        <v>5000000</v>
      </c>
      <c r="O112" s="44" t="s">
        <v>1819</v>
      </c>
      <c r="P112" s="32" t="s">
        <v>779</v>
      </c>
      <c r="Q112" s="48" t="s">
        <v>780</v>
      </c>
      <c r="R112" s="8" t="s">
        <v>796</v>
      </c>
      <c r="S112" s="12" t="s">
        <v>795</v>
      </c>
      <c r="T112" s="8"/>
      <c r="U112" s="11" t="s">
        <v>1413</v>
      </c>
      <c r="V112" s="2" t="s">
        <v>1785</v>
      </c>
      <c r="W112" s="6">
        <v>2</v>
      </c>
      <c r="X112" s="10"/>
      <c r="Y112" s="1"/>
    </row>
    <row r="113" spans="1:26" ht="192.75" customHeight="1" x14ac:dyDescent="0.25">
      <c r="A113" s="9">
        <v>97</v>
      </c>
      <c r="B113" s="8" t="s">
        <v>618</v>
      </c>
      <c r="C113" s="8" t="s">
        <v>619</v>
      </c>
      <c r="D113" s="12" t="s">
        <v>781</v>
      </c>
      <c r="E113" s="8" t="str">
        <f t="shared" si="34"/>
        <v xml:space="preserve">Võ Văn Đô </v>
      </c>
      <c r="F113" s="8" t="str">
        <f t="shared" si="35"/>
        <v>19116075</v>
      </c>
      <c r="G113" s="12" t="s">
        <v>1274</v>
      </c>
      <c r="H113" s="43" t="s">
        <v>1666</v>
      </c>
      <c r="I113" s="43" t="s">
        <v>1667</v>
      </c>
      <c r="J113" s="12" t="s">
        <v>620</v>
      </c>
      <c r="K113" s="12" t="s">
        <v>782</v>
      </c>
      <c r="L113" s="12" t="s">
        <v>1275</v>
      </c>
      <c r="M113" s="8" t="s">
        <v>783</v>
      </c>
      <c r="N113" s="51">
        <v>5000000</v>
      </c>
      <c r="O113" s="44" t="s">
        <v>1819</v>
      </c>
      <c r="P113" s="32" t="s">
        <v>784</v>
      </c>
      <c r="Q113" s="33" t="s">
        <v>785</v>
      </c>
      <c r="R113" s="8" t="s">
        <v>796</v>
      </c>
      <c r="S113" s="12" t="s">
        <v>795</v>
      </c>
      <c r="T113" s="8"/>
      <c r="U113" s="11" t="s">
        <v>1413</v>
      </c>
      <c r="V113" s="21" t="s">
        <v>1785</v>
      </c>
      <c r="W113" s="6">
        <v>2</v>
      </c>
      <c r="X113" s="10"/>
      <c r="Y113" s="1"/>
    </row>
    <row r="114" spans="1:26" ht="77.25" customHeight="1" x14ac:dyDescent="0.25">
      <c r="A114" s="9">
        <v>98</v>
      </c>
      <c r="B114" s="8" t="s">
        <v>621</v>
      </c>
      <c r="C114" s="8" t="s">
        <v>1850</v>
      </c>
      <c r="D114" s="8" t="s">
        <v>622</v>
      </c>
      <c r="E114" s="8" t="str">
        <f t="shared" si="34"/>
        <v xml:space="preserve">Phạm Quốc Bảo </v>
      </c>
      <c r="F114" s="8" t="str">
        <f t="shared" si="35"/>
        <v>18116047</v>
      </c>
      <c r="G114" s="8" t="s">
        <v>1276</v>
      </c>
      <c r="H114" s="42" t="s">
        <v>1668</v>
      </c>
      <c r="I114" s="42" t="s">
        <v>1669</v>
      </c>
      <c r="J114" s="12" t="s">
        <v>623</v>
      </c>
      <c r="K114" s="12" t="s">
        <v>786</v>
      </c>
      <c r="L114" s="12" t="s">
        <v>1277</v>
      </c>
      <c r="M114" s="8" t="s">
        <v>1118</v>
      </c>
      <c r="N114" s="51">
        <v>10000000</v>
      </c>
      <c r="O114" s="44"/>
      <c r="P114" s="32" t="s">
        <v>787</v>
      </c>
      <c r="Q114" s="33" t="s">
        <v>788</v>
      </c>
      <c r="R114" s="8" t="s">
        <v>796</v>
      </c>
      <c r="S114" s="12" t="s">
        <v>795</v>
      </c>
      <c r="T114" s="8" t="s">
        <v>1119</v>
      </c>
      <c r="U114" s="11" t="s">
        <v>1413</v>
      </c>
      <c r="V114" s="21" t="s">
        <v>1785</v>
      </c>
      <c r="W114" s="6">
        <v>2</v>
      </c>
      <c r="X114" s="10"/>
      <c r="Y114" s="1"/>
    </row>
    <row r="115" spans="1:26" ht="105" customHeight="1" x14ac:dyDescent="0.25">
      <c r="A115" s="9">
        <v>99</v>
      </c>
      <c r="B115" s="8" t="s">
        <v>624</v>
      </c>
      <c r="C115" s="8" t="s">
        <v>1851</v>
      </c>
      <c r="D115" s="8" t="s">
        <v>1278</v>
      </c>
      <c r="E115" s="8" t="str">
        <f t="shared" si="34"/>
        <v xml:space="preserve">Lê Duy Nam </v>
      </c>
      <c r="F115" s="8" t="str">
        <f t="shared" si="35"/>
        <v>19116009</v>
      </c>
      <c r="G115" s="8" t="s">
        <v>1279</v>
      </c>
      <c r="H115" s="42" t="s">
        <v>1670</v>
      </c>
      <c r="I115" s="42" t="s">
        <v>1671</v>
      </c>
      <c r="J115" s="12" t="s">
        <v>607</v>
      </c>
      <c r="K115" s="53" t="s">
        <v>758</v>
      </c>
      <c r="L115" s="12" t="s">
        <v>1852</v>
      </c>
      <c r="M115" s="8" t="s">
        <v>789</v>
      </c>
      <c r="N115" s="51">
        <v>5000000</v>
      </c>
      <c r="O115" s="44" t="s">
        <v>1819</v>
      </c>
      <c r="P115" s="77" t="s">
        <v>790</v>
      </c>
      <c r="Q115" s="26">
        <v>965774924</v>
      </c>
      <c r="R115" s="8" t="s">
        <v>796</v>
      </c>
      <c r="S115" s="12" t="s">
        <v>795</v>
      </c>
      <c r="T115" s="8"/>
      <c r="U115" s="11" t="s">
        <v>1413</v>
      </c>
      <c r="V115" s="2" t="s">
        <v>1785</v>
      </c>
      <c r="W115" s="6">
        <v>2</v>
      </c>
      <c r="X115" s="10"/>
      <c r="Y115" s="1"/>
    </row>
    <row r="116" spans="1:26" ht="129" customHeight="1" x14ac:dyDescent="0.25">
      <c r="A116" s="9">
        <v>100</v>
      </c>
      <c r="B116" s="8" t="s">
        <v>625</v>
      </c>
      <c r="C116" s="8" t="s">
        <v>626</v>
      </c>
      <c r="D116" s="8" t="s">
        <v>791</v>
      </c>
      <c r="E116" s="8" t="str">
        <f t="shared" si="34"/>
        <v xml:space="preserve">Hồ Thị Bích Phượng </v>
      </c>
      <c r="F116" s="8" t="str">
        <f t="shared" si="35"/>
        <v>19116122</v>
      </c>
      <c r="G116" s="8" t="s">
        <v>1280</v>
      </c>
      <c r="H116" s="42" t="s">
        <v>1672</v>
      </c>
      <c r="I116" s="42" t="s">
        <v>1673</v>
      </c>
      <c r="J116" s="12" t="s">
        <v>421</v>
      </c>
      <c r="K116" s="53" t="s">
        <v>773</v>
      </c>
      <c r="L116" s="12" t="s">
        <v>1281</v>
      </c>
      <c r="M116" s="8" t="s">
        <v>792</v>
      </c>
      <c r="N116" s="51">
        <v>5000000</v>
      </c>
      <c r="O116" s="44" t="s">
        <v>1819</v>
      </c>
      <c r="P116" s="32" t="s">
        <v>793</v>
      </c>
      <c r="Q116" s="33" t="s">
        <v>794</v>
      </c>
      <c r="R116" s="8" t="s">
        <v>796</v>
      </c>
      <c r="S116" s="12" t="s">
        <v>795</v>
      </c>
      <c r="T116" s="8"/>
      <c r="U116" s="11" t="s">
        <v>1413</v>
      </c>
      <c r="V116" s="2" t="s">
        <v>1785</v>
      </c>
      <c r="W116" s="6">
        <v>2</v>
      </c>
      <c r="X116" s="10"/>
      <c r="Y116" s="1"/>
    </row>
    <row r="117" spans="1:26" x14ac:dyDescent="0.25">
      <c r="A117" s="90" t="s">
        <v>1429</v>
      </c>
      <c r="B117" s="90"/>
      <c r="C117" s="90"/>
      <c r="D117" s="90"/>
      <c r="E117" s="90"/>
      <c r="F117" s="90"/>
      <c r="G117" s="90"/>
      <c r="H117" s="90"/>
      <c r="I117" s="90"/>
      <c r="J117" s="90"/>
      <c r="K117" s="90"/>
      <c r="L117" s="90"/>
      <c r="M117" s="90"/>
      <c r="N117" s="51">
        <f>SUM(N118:N123)</f>
        <v>35000000</v>
      </c>
      <c r="O117" s="79"/>
      <c r="P117" s="9"/>
      <c r="Q117" s="26"/>
      <c r="R117" s="8"/>
      <c r="S117" s="8"/>
      <c r="T117" s="8"/>
      <c r="U117" s="8"/>
      <c r="V117" s="2"/>
      <c r="W117" s="6"/>
      <c r="X117" s="10"/>
      <c r="Y117" s="1"/>
    </row>
    <row r="118" spans="1:26" ht="118.5" customHeight="1" x14ac:dyDescent="0.25">
      <c r="A118" s="9">
        <v>101</v>
      </c>
      <c r="B118" s="11" t="s">
        <v>627</v>
      </c>
      <c r="C118" s="12" t="s">
        <v>628</v>
      </c>
      <c r="D118" s="12" t="s">
        <v>942</v>
      </c>
      <c r="E118" s="8" t="str">
        <f t="shared" ref="E118:E123" si="36">LEFT(D118,LEN(D118)-LEN(F118))</f>
        <v xml:space="preserve">Đặng Nguyễn Ngọc Trinh </v>
      </c>
      <c r="F118" s="8" t="str">
        <f>RIGHT(D118,8)</f>
        <v>19125006</v>
      </c>
      <c r="G118" s="12" t="s">
        <v>1745</v>
      </c>
      <c r="H118" s="43" t="s">
        <v>1746</v>
      </c>
      <c r="I118" s="43" t="s">
        <v>1674</v>
      </c>
      <c r="J118" s="12" t="s">
        <v>827</v>
      </c>
      <c r="K118" s="22" t="s">
        <v>828</v>
      </c>
      <c r="L118" s="12" t="s">
        <v>1282</v>
      </c>
      <c r="M118" s="8" t="s">
        <v>404</v>
      </c>
      <c r="N118" s="51">
        <v>5000000</v>
      </c>
      <c r="O118" s="44" t="s">
        <v>1819</v>
      </c>
      <c r="P118" s="9" t="s">
        <v>829</v>
      </c>
      <c r="Q118" s="33" t="s">
        <v>830</v>
      </c>
      <c r="R118" s="8" t="s">
        <v>796</v>
      </c>
      <c r="S118" s="8" t="s">
        <v>927</v>
      </c>
      <c r="T118" s="8"/>
      <c r="U118" s="11" t="s">
        <v>1414</v>
      </c>
      <c r="V118" s="21" t="s">
        <v>1785</v>
      </c>
      <c r="W118" s="6">
        <v>2</v>
      </c>
      <c r="X118" s="10"/>
      <c r="Y118" s="1"/>
    </row>
    <row r="119" spans="1:26" ht="115.5" customHeight="1" x14ac:dyDescent="0.25">
      <c r="A119" s="9">
        <v>102</v>
      </c>
      <c r="B119" s="11" t="s">
        <v>629</v>
      </c>
      <c r="C119" s="12" t="s">
        <v>831</v>
      </c>
      <c r="D119" s="8" t="s">
        <v>943</v>
      </c>
      <c r="E119" s="8" t="str">
        <f t="shared" si="36"/>
        <v xml:space="preserve">Lại Thị Hồng Diễm </v>
      </c>
      <c r="F119" s="8" t="str">
        <f t="shared" ref="F119:F123" si="37">RIGHT(D119,8)</f>
        <v>19125021</v>
      </c>
      <c r="G119" s="12" t="s">
        <v>1775</v>
      </c>
      <c r="H119" s="43" t="s">
        <v>1776</v>
      </c>
      <c r="I119" s="43" t="s">
        <v>1777</v>
      </c>
      <c r="J119" s="12" t="s">
        <v>827</v>
      </c>
      <c r="K119" s="22" t="s">
        <v>828</v>
      </c>
      <c r="L119" s="12" t="s">
        <v>1854</v>
      </c>
      <c r="M119" s="8" t="s">
        <v>832</v>
      </c>
      <c r="N119" s="51">
        <v>10000000</v>
      </c>
      <c r="O119" s="50"/>
      <c r="P119" s="9" t="s">
        <v>833</v>
      </c>
      <c r="Q119" s="26" t="s">
        <v>834</v>
      </c>
      <c r="R119" s="8" t="s">
        <v>796</v>
      </c>
      <c r="S119" s="12" t="s">
        <v>795</v>
      </c>
      <c r="T119" s="8" t="s">
        <v>1117</v>
      </c>
      <c r="U119" s="11" t="s">
        <v>1414</v>
      </c>
      <c r="V119" s="21" t="s">
        <v>1785</v>
      </c>
      <c r="W119" s="6">
        <v>2</v>
      </c>
      <c r="X119" s="10"/>
      <c r="Y119" s="1"/>
    </row>
    <row r="120" spans="1:26" ht="133.5" customHeight="1" x14ac:dyDescent="0.25">
      <c r="A120" s="9">
        <v>103</v>
      </c>
      <c r="B120" s="11" t="s">
        <v>630</v>
      </c>
      <c r="C120" s="12" t="s">
        <v>631</v>
      </c>
      <c r="D120" s="8" t="s">
        <v>944</v>
      </c>
      <c r="E120" s="8" t="str">
        <f t="shared" si="36"/>
        <v xml:space="preserve">Lê Thị Như Phương </v>
      </c>
      <c r="F120" s="8" t="str">
        <f t="shared" si="37"/>
        <v>18125058</v>
      </c>
      <c r="G120" s="8" t="s">
        <v>1834</v>
      </c>
      <c r="H120" s="42" t="s">
        <v>1835</v>
      </c>
      <c r="I120" s="42" t="s">
        <v>1836</v>
      </c>
      <c r="J120" s="12" t="s">
        <v>827</v>
      </c>
      <c r="K120" s="22" t="s">
        <v>828</v>
      </c>
      <c r="L120" s="34" t="s">
        <v>1283</v>
      </c>
      <c r="M120" s="8" t="s">
        <v>67</v>
      </c>
      <c r="N120" s="51">
        <v>5000000</v>
      </c>
      <c r="O120" s="44" t="s">
        <v>1819</v>
      </c>
      <c r="P120" s="9" t="s">
        <v>835</v>
      </c>
      <c r="Q120" s="33" t="s">
        <v>836</v>
      </c>
      <c r="R120" s="8" t="s">
        <v>796</v>
      </c>
      <c r="S120" s="12" t="s">
        <v>795</v>
      </c>
      <c r="T120" s="8"/>
      <c r="U120" s="11" t="s">
        <v>1414</v>
      </c>
      <c r="V120" s="2"/>
      <c r="W120" s="6">
        <v>2</v>
      </c>
      <c r="X120" s="10"/>
      <c r="Y120" s="1"/>
    </row>
    <row r="121" spans="1:26" ht="216.75" customHeight="1" x14ac:dyDescent="0.25">
      <c r="A121" s="9">
        <v>104</v>
      </c>
      <c r="B121" s="11" t="s">
        <v>632</v>
      </c>
      <c r="C121" s="12" t="s">
        <v>633</v>
      </c>
      <c r="D121" s="8" t="s">
        <v>837</v>
      </c>
      <c r="E121" s="8" t="str">
        <f t="shared" si="36"/>
        <v xml:space="preserve">Lê Trương Hiếu </v>
      </c>
      <c r="F121" s="8" t="str">
        <f t="shared" si="37"/>
        <v>17125032</v>
      </c>
      <c r="G121" s="8" t="s">
        <v>1747</v>
      </c>
      <c r="H121" s="42" t="s">
        <v>1675</v>
      </c>
      <c r="I121" s="42" t="s">
        <v>1676</v>
      </c>
      <c r="J121" s="12" t="s">
        <v>827</v>
      </c>
      <c r="K121" s="12" t="s">
        <v>1435</v>
      </c>
      <c r="L121" s="12" t="s">
        <v>1284</v>
      </c>
      <c r="M121" s="8" t="s">
        <v>67</v>
      </c>
      <c r="N121" s="51">
        <v>5000000</v>
      </c>
      <c r="O121" s="44" t="s">
        <v>1819</v>
      </c>
      <c r="P121" s="80" t="s">
        <v>838</v>
      </c>
      <c r="Q121" s="26">
        <v>344444701</v>
      </c>
      <c r="R121" s="8" t="s">
        <v>796</v>
      </c>
      <c r="S121" s="12" t="s">
        <v>795</v>
      </c>
      <c r="T121" s="8"/>
      <c r="U121" s="11" t="s">
        <v>1414</v>
      </c>
      <c r="V121" s="2"/>
      <c r="W121" s="6"/>
      <c r="X121" s="10"/>
      <c r="Y121" s="1"/>
    </row>
    <row r="122" spans="1:26" ht="154.5" customHeight="1" x14ac:dyDescent="0.25">
      <c r="A122" s="9">
        <v>105</v>
      </c>
      <c r="B122" s="11" t="s">
        <v>634</v>
      </c>
      <c r="C122" s="12" t="s">
        <v>635</v>
      </c>
      <c r="D122" s="8" t="s">
        <v>636</v>
      </c>
      <c r="E122" s="8" t="str">
        <f t="shared" si="36"/>
        <v xml:space="preserve">Võ Thị Thanh Ngọc </v>
      </c>
      <c r="F122" s="8" t="str">
        <f t="shared" si="37"/>
        <v>19125077</v>
      </c>
      <c r="G122" s="12" t="s">
        <v>1285</v>
      </c>
      <c r="H122" s="43" t="s">
        <v>1677</v>
      </c>
      <c r="I122" s="43" t="s">
        <v>1678</v>
      </c>
      <c r="J122" s="12" t="s">
        <v>433</v>
      </c>
      <c r="K122" s="22" t="s">
        <v>839</v>
      </c>
      <c r="L122" s="12" t="s">
        <v>1286</v>
      </c>
      <c r="M122" s="8" t="s">
        <v>67</v>
      </c>
      <c r="N122" s="51">
        <v>5000000</v>
      </c>
      <c r="O122" s="44" t="s">
        <v>1819</v>
      </c>
      <c r="P122" s="9" t="s">
        <v>840</v>
      </c>
      <c r="Q122" s="33" t="s">
        <v>841</v>
      </c>
      <c r="R122" s="8" t="s">
        <v>796</v>
      </c>
      <c r="S122" s="12" t="s">
        <v>795</v>
      </c>
      <c r="T122" s="8"/>
      <c r="U122" s="11" t="s">
        <v>1414</v>
      </c>
      <c r="V122" s="2" t="s">
        <v>1785</v>
      </c>
      <c r="W122" s="6">
        <v>2</v>
      </c>
      <c r="X122" s="10"/>
      <c r="Y122" s="1"/>
    </row>
    <row r="123" spans="1:26" ht="117.75" customHeight="1" x14ac:dyDescent="0.25">
      <c r="A123" s="9">
        <v>106</v>
      </c>
      <c r="B123" s="11" t="s">
        <v>637</v>
      </c>
      <c r="C123" s="12" t="s">
        <v>842</v>
      </c>
      <c r="D123" s="8" t="s">
        <v>638</v>
      </c>
      <c r="E123" s="8" t="str">
        <f t="shared" si="36"/>
        <v xml:space="preserve">Hồ Nguyễn Mai Thảo </v>
      </c>
      <c r="F123" s="8" t="str">
        <f t="shared" si="37"/>
        <v>19125004</v>
      </c>
      <c r="G123" s="8" t="s">
        <v>843</v>
      </c>
      <c r="H123" s="42" t="s">
        <v>1679</v>
      </c>
      <c r="I123" s="42" t="s">
        <v>1680</v>
      </c>
      <c r="J123" s="12" t="s">
        <v>589</v>
      </c>
      <c r="K123" s="22" t="s">
        <v>844</v>
      </c>
      <c r="L123" s="12" t="s">
        <v>1287</v>
      </c>
      <c r="M123" s="8" t="s">
        <v>67</v>
      </c>
      <c r="N123" s="51">
        <v>5000000</v>
      </c>
      <c r="O123" s="44" t="s">
        <v>1819</v>
      </c>
      <c r="P123" s="9" t="s">
        <v>845</v>
      </c>
      <c r="Q123" s="33" t="s">
        <v>846</v>
      </c>
      <c r="R123" s="8" t="s">
        <v>796</v>
      </c>
      <c r="S123" s="12" t="s">
        <v>795</v>
      </c>
      <c r="T123" s="8"/>
      <c r="U123" s="11" t="s">
        <v>1414</v>
      </c>
      <c r="V123" s="2" t="s">
        <v>1785</v>
      </c>
      <c r="W123" s="6">
        <v>2</v>
      </c>
      <c r="X123" s="10"/>
      <c r="Y123" s="1"/>
    </row>
    <row r="124" spans="1:26" x14ac:dyDescent="0.25">
      <c r="A124" s="90" t="s">
        <v>1430</v>
      </c>
      <c r="B124" s="90"/>
      <c r="C124" s="90"/>
      <c r="D124" s="90"/>
      <c r="E124" s="90"/>
      <c r="F124" s="90"/>
      <c r="G124" s="90"/>
      <c r="H124" s="90"/>
      <c r="I124" s="90"/>
      <c r="J124" s="90"/>
      <c r="K124" s="90"/>
      <c r="L124" s="90"/>
      <c r="M124" s="90"/>
      <c r="N124" s="51">
        <f>SUM(N125:N128)</f>
        <v>20000000</v>
      </c>
      <c r="O124" s="81"/>
      <c r="P124" s="9"/>
      <c r="Q124" s="26"/>
      <c r="R124" s="8"/>
      <c r="S124" s="8"/>
      <c r="T124" s="8"/>
      <c r="U124" s="8"/>
      <c r="V124" s="2"/>
      <c r="W124" s="6"/>
      <c r="X124" s="83"/>
      <c r="Y124" s="1"/>
    </row>
    <row r="125" spans="1:26" ht="243" customHeight="1" x14ac:dyDescent="0.25">
      <c r="A125" s="9">
        <v>107</v>
      </c>
      <c r="B125" s="11" t="s">
        <v>639</v>
      </c>
      <c r="C125" s="8" t="s">
        <v>640</v>
      </c>
      <c r="D125" s="8" t="s">
        <v>1289</v>
      </c>
      <c r="E125" s="8" t="str">
        <f t="shared" ref="E125:E128" si="38">LEFT(D125,LEN(D125)-LEN(F125))</f>
        <v xml:space="preserve">Dương Trường Giang </v>
      </c>
      <c r="F125" s="8" t="str">
        <f>RIGHT(D125,8)</f>
        <v>19151116</v>
      </c>
      <c r="G125" s="8" t="s">
        <v>1040</v>
      </c>
      <c r="H125" s="42" t="s">
        <v>1681</v>
      </c>
      <c r="I125" s="42" t="s">
        <v>1682</v>
      </c>
      <c r="J125" s="12" t="s">
        <v>1041</v>
      </c>
      <c r="K125" s="8" t="s">
        <v>1042</v>
      </c>
      <c r="L125" s="8" t="s">
        <v>1288</v>
      </c>
      <c r="M125" s="8" t="s">
        <v>1043</v>
      </c>
      <c r="N125" s="51">
        <v>5000000</v>
      </c>
      <c r="O125" s="44" t="s">
        <v>1819</v>
      </c>
      <c r="P125" s="8" t="s">
        <v>1046</v>
      </c>
      <c r="Q125" s="8">
        <v>338274938</v>
      </c>
      <c r="R125" s="8" t="s">
        <v>1146</v>
      </c>
      <c r="S125" s="8" t="s">
        <v>949</v>
      </c>
      <c r="T125" s="8" t="s">
        <v>1110</v>
      </c>
      <c r="U125" s="11" t="s">
        <v>1415</v>
      </c>
      <c r="V125" s="2" t="s">
        <v>1794</v>
      </c>
      <c r="W125" s="6">
        <v>1</v>
      </c>
      <c r="X125" s="10">
        <v>84.3</v>
      </c>
      <c r="Y125" s="23" t="s">
        <v>1875</v>
      </c>
      <c r="Z125" s="1" t="s">
        <v>1876</v>
      </c>
    </row>
    <row r="126" spans="1:26" ht="118.8" x14ac:dyDescent="0.25">
      <c r="A126" s="9">
        <v>108</v>
      </c>
      <c r="B126" s="11" t="s">
        <v>641</v>
      </c>
      <c r="C126" s="8" t="s">
        <v>1144</v>
      </c>
      <c r="D126" s="8" t="s">
        <v>642</v>
      </c>
      <c r="E126" s="8" t="str">
        <f t="shared" si="38"/>
        <v xml:space="preserve">Nguyễn Hoàng Phi Khôi </v>
      </c>
      <c r="F126" s="8" t="str">
        <f>RIGHT(D126,8)</f>
        <v>19151145</v>
      </c>
      <c r="G126" s="8" t="s">
        <v>1044</v>
      </c>
      <c r="H126" s="42" t="s">
        <v>1683</v>
      </c>
      <c r="I126" s="42" t="s">
        <v>1684</v>
      </c>
      <c r="J126" s="12" t="s">
        <v>643</v>
      </c>
      <c r="K126" s="8" t="s">
        <v>1045</v>
      </c>
      <c r="L126" s="8" t="s">
        <v>1856</v>
      </c>
      <c r="M126" s="8" t="s">
        <v>1855</v>
      </c>
      <c r="N126" s="51">
        <v>5000000</v>
      </c>
      <c r="O126" s="44" t="s">
        <v>1819</v>
      </c>
      <c r="P126" s="8" t="s">
        <v>1047</v>
      </c>
      <c r="Q126" s="8">
        <v>973684625</v>
      </c>
      <c r="R126" s="8" t="s">
        <v>796</v>
      </c>
      <c r="S126" s="12" t="s">
        <v>795</v>
      </c>
      <c r="T126" s="8" t="s">
        <v>1147</v>
      </c>
      <c r="U126" s="11" t="s">
        <v>1415</v>
      </c>
      <c r="V126" s="2" t="s">
        <v>1794</v>
      </c>
      <c r="W126" s="6">
        <v>1</v>
      </c>
      <c r="X126" s="10">
        <v>88</v>
      </c>
      <c r="Y126" s="23" t="s">
        <v>1875</v>
      </c>
      <c r="Z126" s="1" t="s">
        <v>1876</v>
      </c>
    </row>
    <row r="127" spans="1:26" ht="237.6" x14ac:dyDescent="0.25">
      <c r="A127" s="9">
        <v>109</v>
      </c>
      <c r="B127" s="11" t="s">
        <v>645</v>
      </c>
      <c r="C127" s="8" t="s">
        <v>646</v>
      </c>
      <c r="D127" s="12" t="s">
        <v>1290</v>
      </c>
      <c r="E127" s="8" t="str">
        <f t="shared" si="38"/>
        <v xml:space="preserve">Huỳnh Trung Hiếu </v>
      </c>
      <c r="F127" s="8" t="str">
        <f t="shared" ref="F127:F128" si="39">RIGHT(D127,8)</f>
        <v>19151125</v>
      </c>
      <c r="G127" s="12" t="s">
        <v>1048</v>
      </c>
      <c r="H127" s="43" t="s">
        <v>1685</v>
      </c>
      <c r="I127" s="43" t="s">
        <v>1686</v>
      </c>
      <c r="J127" s="12" t="s">
        <v>647</v>
      </c>
      <c r="K127" s="11" t="s">
        <v>1049</v>
      </c>
      <c r="L127" s="8" t="s">
        <v>1857</v>
      </c>
      <c r="M127" s="12" t="s">
        <v>1149</v>
      </c>
      <c r="N127" s="51">
        <v>5000000</v>
      </c>
      <c r="O127" s="44" t="s">
        <v>1819</v>
      </c>
      <c r="P127" s="11" t="s">
        <v>1050</v>
      </c>
      <c r="Q127" s="11">
        <v>367529550</v>
      </c>
      <c r="R127" s="8" t="s">
        <v>796</v>
      </c>
      <c r="S127" s="12" t="s">
        <v>795</v>
      </c>
      <c r="T127" s="8"/>
      <c r="U127" s="11" t="s">
        <v>1415</v>
      </c>
      <c r="V127" s="2"/>
      <c r="W127" s="6"/>
      <c r="X127" s="85"/>
      <c r="Y127" s="1"/>
    </row>
    <row r="128" spans="1:26" ht="79.2" x14ac:dyDescent="0.25">
      <c r="A128" s="9">
        <v>110</v>
      </c>
      <c r="B128" s="11" t="s">
        <v>648</v>
      </c>
      <c r="C128" s="8" t="s">
        <v>1051</v>
      </c>
      <c r="D128" s="12" t="s">
        <v>649</v>
      </c>
      <c r="E128" s="8" t="str">
        <f t="shared" si="38"/>
        <v xml:space="preserve">Nguyễn Trung Kiên </v>
      </c>
      <c r="F128" s="8" t="str">
        <f t="shared" si="39"/>
        <v>19145015</v>
      </c>
      <c r="G128" s="12" t="s">
        <v>1052</v>
      </c>
      <c r="H128" s="43" t="s">
        <v>1687</v>
      </c>
      <c r="I128" s="43" t="s">
        <v>1688</v>
      </c>
      <c r="J128" s="12" t="s">
        <v>1053</v>
      </c>
      <c r="K128" s="11" t="s">
        <v>945</v>
      </c>
      <c r="L128" s="8" t="s">
        <v>946</v>
      </c>
      <c r="M128" s="8" t="s">
        <v>947</v>
      </c>
      <c r="N128" s="51">
        <v>5000000</v>
      </c>
      <c r="O128" s="44" t="s">
        <v>1819</v>
      </c>
      <c r="P128" s="11" t="s">
        <v>948</v>
      </c>
      <c r="Q128" s="47">
        <v>931455751</v>
      </c>
      <c r="R128" s="8" t="s">
        <v>796</v>
      </c>
      <c r="S128" s="12" t="s">
        <v>795</v>
      </c>
      <c r="T128" s="8"/>
      <c r="U128" s="11" t="s">
        <v>1415</v>
      </c>
      <c r="V128" s="21" t="s">
        <v>1785</v>
      </c>
      <c r="W128" s="6">
        <v>2</v>
      </c>
      <c r="X128" s="10"/>
      <c r="Y128" s="1"/>
    </row>
    <row r="129" spans="1:25" x14ac:dyDescent="0.25">
      <c r="A129" s="90" t="s">
        <v>1762</v>
      </c>
      <c r="B129" s="90"/>
      <c r="C129" s="90"/>
      <c r="D129" s="90"/>
      <c r="E129" s="90"/>
      <c r="F129" s="90"/>
      <c r="G129" s="90"/>
      <c r="H129" s="90"/>
      <c r="I129" s="90"/>
      <c r="J129" s="90"/>
      <c r="K129" s="90"/>
      <c r="L129" s="90"/>
      <c r="M129" s="90"/>
      <c r="N129" s="51">
        <f>SUM(N130:N132)</f>
        <v>15000000</v>
      </c>
      <c r="O129" s="81"/>
      <c r="P129" s="9"/>
      <c r="Q129" s="26"/>
      <c r="R129" s="8"/>
      <c r="S129" s="8"/>
      <c r="T129" s="8"/>
      <c r="U129" s="8"/>
      <c r="V129" s="2"/>
      <c r="W129" s="6"/>
      <c r="X129" s="10"/>
      <c r="Y129" s="1"/>
    </row>
    <row r="130" spans="1:25" ht="123" customHeight="1" x14ac:dyDescent="0.25">
      <c r="A130" s="9">
        <v>111</v>
      </c>
      <c r="B130" s="11" t="s">
        <v>650</v>
      </c>
      <c r="C130" s="8" t="s">
        <v>651</v>
      </c>
      <c r="D130" s="8" t="s">
        <v>652</v>
      </c>
      <c r="E130" s="8" t="str">
        <f t="shared" ref="E130:E132" si="40">LEFT(D130,LEN(D130)-LEN(F130))</f>
        <v xml:space="preserve">Ngô Tiến Tú </v>
      </c>
      <c r="F130" s="8" t="str">
        <f>RIGHT(D130,8)</f>
        <v>20119175</v>
      </c>
      <c r="G130" s="8" t="s">
        <v>940</v>
      </c>
      <c r="H130" s="42" t="s">
        <v>1689</v>
      </c>
      <c r="I130" s="42" t="s">
        <v>1690</v>
      </c>
      <c r="J130" s="12" t="s">
        <v>653</v>
      </c>
      <c r="K130" s="12" t="s">
        <v>931</v>
      </c>
      <c r="L130" s="12" t="s">
        <v>932</v>
      </c>
      <c r="M130" s="8" t="s">
        <v>404</v>
      </c>
      <c r="N130" s="51">
        <v>5000000</v>
      </c>
      <c r="O130" s="44" t="s">
        <v>1819</v>
      </c>
      <c r="P130" s="8" t="s">
        <v>937</v>
      </c>
      <c r="Q130" s="47">
        <v>367817602</v>
      </c>
      <c r="R130" s="8" t="s">
        <v>796</v>
      </c>
      <c r="S130" s="8" t="s">
        <v>928</v>
      </c>
      <c r="T130" s="8"/>
      <c r="U130" s="11" t="s">
        <v>1416</v>
      </c>
      <c r="V130" s="2"/>
      <c r="W130" s="6">
        <v>2</v>
      </c>
      <c r="X130" s="10"/>
      <c r="Y130" s="1"/>
    </row>
    <row r="131" spans="1:25" ht="147.75" customHeight="1" x14ac:dyDescent="0.25">
      <c r="A131" s="9">
        <v>112</v>
      </c>
      <c r="B131" s="11" t="s">
        <v>654</v>
      </c>
      <c r="C131" s="8" t="s">
        <v>1054</v>
      </c>
      <c r="D131" s="8" t="s">
        <v>655</v>
      </c>
      <c r="E131" s="8" t="str">
        <f t="shared" si="40"/>
        <v xml:space="preserve">Nguyễn Chí Đức </v>
      </c>
      <c r="F131" s="8" t="str">
        <f>RIGHT(D131,8)</f>
        <v>18119067</v>
      </c>
      <c r="G131" s="8" t="s">
        <v>933</v>
      </c>
      <c r="H131" s="42" t="s">
        <v>1691</v>
      </c>
      <c r="I131" s="42" t="s">
        <v>1692</v>
      </c>
      <c r="J131" s="12" t="s">
        <v>656</v>
      </c>
      <c r="K131" s="12" t="s">
        <v>934</v>
      </c>
      <c r="L131" s="12" t="s">
        <v>935</v>
      </c>
      <c r="M131" s="8" t="s">
        <v>936</v>
      </c>
      <c r="N131" s="51">
        <v>5000000</v>
      </c>
      <c r="O131" s="44" t="s">
        <v>1819</v>
      </c>
      <c r="P131" s="8" t="s">
        <v>938</v>
      </c>
      <c r="Q131" s="47">
        <v>369253379</v>
      </c>
      <c r="R131" s="8" t="s">
        <v>796</v>
      </c>
      <c r="S131" s="12" t="s">
        <v>795</v>
      </c>
      <c r="T131" s="8"/>
      <c r="U131" s="11" t="s">
        <v>1416</v>
      </c>
      <c r="V131" s="21" t="s">
        <v>1785</v>
      </c>
      <c r="W131" s="6">
        <v>2</v>
      </c>
      <c r="X131" s="10"/>
      <c r="Y131" s="1"/>
    </row>
    <row r="132" spans="1:25" ht="145.19999999999999" x14ac:dyDescent="0.25">
      <c r="A132" s="9">
        <v>113</v>
      </c>
      <c r="B132" s="11" t="s">
        <v>657</v>
      </c>
      <c r="C132" s="8" t="s">
        <v>1116</v>
      </c>
      <c r="D132" s="8" t="s">
        <v>939</v>
      </c>
      <c r="E132" s="8" t="str">
        <f t="shared" si="40"/>
        <v xml:space="preserve">Nguyễn Tấn Thiên Niên </v>
      </c>
      <c r="F132" s="8" t="str">
        <f>RIGHT(D132,8)</f>
        <v>18119033</v>
      </c>
      <c r="G132" s="8" t="s">
        <v>929</v>
      </c>
      <c r="H132" s="42" t="s">
        <v>1693</v>
      </c>
      <c r="I132" s="42" t="s">
        <v>1694</v>
      </c>
      <c r="J132" s="12" t="s">
        <v>644</v>
      </c>
      <c r="K132" s="12" t="s">
        <v>507</v>
      </c>
      <c r="L132" s="12" t="s">
        <v>1291</v>
      </c>
      <c r="M132" s="8" t="s">
        <v>404</v>
      </c>
      <c r="N132" s="51">
        <v>5000000</v>
      </c>
      <c r="O132" s="44" t="s">
        <v>1819</v>
      </c>
      <c r="P132" s="8" t="s">
        <v>930</v>
      </c>
      <c r="Q132" s="47">
        <v>828402801</v>
      </c>
      <c r="R132" s="8" t="s">
        <v>796</v>
      </c>
      <c r="S132" s="12" t="s">
        <v>795</v>
      </c>
      <c r="T132" s="8"/>
      <c r="U132" s="11" t="s">
        <v>1416</v>
      </c>
      <c r="V132" s="2"/>
      <c r="W132" s="6"/>
      <c r="X132" s="10"/>
      <c r="Y132" s="1"/>
    </row>
    <row r="133" spans="1:25" x14ac:dyDescent="0.25">
      <c r="A133" s="90" t="s">
        <v>1763</v>
      </c>
      <c r="B133" s="90"/>
      <c r="C133" s="90"/>
      <c r="D133" s="90"/>
      <c r="E133" s="90"/>
      <c r="F133" s="90"/>
      <c r="G133" s="90"/>
      <c r="H133" s="90"/>
      <c r="I133" s="90"/>
      <c r="J133" s="90"/>
      <c r="K133" s="90"/>
      <c r="L133" s="90"/>
      <c r="M133" s="90"/>
      <c r="N133" s="51">
        <f>SUM(N134:N145)</f>
        <v>60000000</v>
      </c>
      <c r="O133" s="81"/>
      <c r="P133" s="9"/>
      <c r="Q133" s="26"/>
      <c r="R133" s="8"/>
      <c r="S133" s="8"/>
      <c r="T133" s="8"/>
      <c r="U133" s="8"/>
      <c r="V133" s="2"/>
      <c r="W133" s="6"/>
      <c r="X133" s="10"/>
      <c r="Y133" s="1"/>
    </row>
    <row r="134" spans="1:25" ht="56.25" customHeight="1" x14ac:dyDescent="0.25">
      <c r="A134" s="9">
        <v>114</v>
      </c>
      <c r="B134" s="11" t="s">
        <v>658</v>
      </c>
      <c r="C134" s="8" t="s">
        <v>1795</v>
      </c>
      <c r="D134" s="8" t="s">
        <v>1292</v>
      </c>
      <c r="E134" s="8" t="str">
        <f t="shared" ref="E134:E145" si="41">LEFT(D134,LEN(D134)-LEN(F134))</f>
        <v xml:space="preserve">Hồ Khánh Đạt </v>
      </c>
      <c r="F134" s="8" t="str">
        <f>RIGHT(D134,8)</f>
        <v>19145143</v>
      </c>
      <c r="G134" s="8" t="s">
        <v>1772</v>
      </c>
      <c r="H134" s="43" t="s">
        <v>1773</v>
      </c>
      <c r="I134" s="43" t="s">
        <v>1774</v>
      </c>
      <c r="J134" s="12" t="s">
        <v>847</v>
      </c>
      <c r="K134" s="12" t="s">
        <v>848</v>
      </c>
      <c r="L134" s="12" t="s">
        <v>849</v>
      </c>
      <c r="M134" s="8" t="s">
        <v>1059</v>
      </c>
      <c r="N134" s="51">
        <v>5000000</v>
      </c>
      <c r="O134" s="44" t="s">
        <v>1819</v>
      </c>
      <c r="P134" s="16" t="s">
        <v>951</v>
      </c>
      <c r="Q134" s="47">
        <v>773469525</v>
      </c>
      <c r="R134" s="8" t="s">
        <v>796</v>
      </c>
      <c r="S134" s="12" t="s">
        <v>952</v>
      </c>
      <c r="T134" s="8"/>
      <c r="U134" s="8" t="s">
        <v>1417</v>
      </c>
      <c r="V134" s="2" t="s">
        <v>1785</v>
      </c>
      <c r="W134" s="6">
        <v>2</v>
      </c>
      <c r="X134" s="10"/>
      <c r="Y134" s="1"/>
    </row>
    <row r="135" spans="1:25" ht="67.5" customHeight="1" x14ac:dyDescent="0.25">
      <c r="A135" s="9">
        <v>115</v>
      </c>
      <c r="B135" s="11" t="s">
        <v>659</v>
      </c>
      <c r="C135" s="8" t="s">
        <v>660</v>
      </c>
      <c r="D135" s="8" t="s">
        <v>1293</v>
      </c>
      <c r="E135" s="8" t="str">
        <f t="shared" si="41"/>
        <v xml:space="preserve">Lê Minh Phát </v>
      </c>
      <c r="F135" s="8" t="str">
        <f t="shared" ref="F135:F145" si="42">RIGHT(D135,8)</f>
        <v>19145285</v>
      </c>
      <c r="G135" s="8" t="s">
        <v>1294</v>
      </c>
      <c r="H135" s="42" t="s">
        <v>1695</v>
      </c>
      <c r="I135" s="42" t="s">
        <v>1696</v>
      </c>
      <c r="J135" s="12" t="s">
        <v>847</v>
      </c>
      <c r="K135" s="12" t="s">
        <v>848</v>
      </c>
      <c r="L135" s="12" t="s">
        <v>1058</v>
      </c>
      <c r="M135" s="8" t="s">
        <v>1060</v>
      </c>
      <c r="N135" s="51">
        <v>5000000</v>
      </c>
      <c r="O135" s="44" t="s">
        <v>1819</v>
      </c>
      <c r="P135" s="8" t="s">
        <v>850</v>
      </c>
      <c r="Q135" s="47">
        <v>898153907</v>
      </c>
      <c r="R135" s="8" t="s">
        <v>796</v>
      </c>
      <c r="S135" s="12" t="s">
        <v>795</v>
      </c>
      <c r="T135" s="8"/>
      <c r="U135" s="8" t="s">
        <v>1417</v>
      </c>
      <c r="V135" s="2"/>
      <c r="W135" s="6"/>
      <c r="X135" s="10"/>
      <c r="Y135" s="1"/>
    </row>
    <row r="136" spans="1:25" ht="66" x14ac:dyDescent="0.25">
      <c r="A136" s="9">
        <v>116</v>
      </c>
      <c r="B136" s="11" t="s">
        <v>661</v>
      </c>
      <c r="C136" s="8" t="s">
        <v>1083</v>
      </c>
      <c r="D136" s="8" t="s">
        <v>1295</v>
      </c>
      <c r="E136" s="8" t="str">
        <f t="shared" si="41"/>
        <v xml:space="preserve">Nguyễn Công Khanh </v>
      </c>
      <c r="F136" s="8" t="str">
        <f t="shared" si="42"/>
        <v>18145155</v>
      </c>
      <c r="G136" s="8" t="s">
        <v>1296</v>
      </c>
      <c r="H136" s="43" t="s">
        <v>1697</v>
      </c>
      <c r="I136" s="43" t="s">
        <v>1698</v>
      </c>
      <c r="J136" s="12" t="s">
        <v>851</v>
      </c>
      <c r="K136" s="53" t="s">
        <v>852</v>
      </c>
      <c r="L136" s="12" t="s">
        <v>853</v>
      </c>
      <c r="M136" s="8" t="s">
        <v>1061</v>
      </c>
      <c r="N136" s="51">
        <v>5000000</v>
      </c>
      <c r="O136" s="44" t="s">
        <v>1819</v>
      </c>
      <c r="P136" s="8" t="s">
        <v>854</v>
      </c>
      <c r="Q136" s="48" t="s">
        <v>855</v>
      </c>
      <c r="R136" s="8" t="s">
        <v>796</v>
      </c>
      <c r="S136" s="12" t="s">
        <v>795</v>
      </c>
      <c r="T136" s="8"/>
      <c r="U136" s="8" t="s">
        <v>1417</v>
      </c>
      <c r="V136" s="2" t="s">
        <v>1785</v>
      </c>
      <c r="W136" s="6">
        <v>2</v>
      </c>
      <c r="X136" s="10"/>
      <c r="Y136" s="1"/>
    </row>
    <row r="137" spans="1:25" ht="52.8" x14ac:dyDescent="0.25">
      <c r="A137" s="9">
        <v>117</v>
      </c>
      <c r="B137" s="11" t="s">
        <v>662</v>
      </c>
      <c r="C137" s="8" t="s">
        <v>663</v>
      </c>
      <c r="D137" s="8" t="s">
        <v>1297</v>
      </c>
      <c r="E137" s="8" t="str">
        <f t="shared" si="41"/>
        <v xml:space="preserve">Phạm Anh Tuấn </v>
      </c>
      <c r="F137" s="8" t="str">
        <f t="shared" si="42"/>
        <v>19145033</v>
      </c>
      <c r="G137" s="8" t="s">
        <v>1298</v>
      </c>
      <c r="H137" s="43" t="s">
        <v>1699</v>
      </c>
      <c r="I137" s="43" t="s">
        <v>1700</v>
      </c>
      <c r="J137" s="12" t="s">
        <v>398</v>
      </c>
      <c r="K137" s="53" t="s">
        <v>23</v>
      </c>
      <c r="L137" s="12" t="s">
        <v>856</v>
      </c>
      <c r="M137" s="8" t="s">
        <v>1062</v>
      </c>
      <c r="N137" s="51">
        <v>5000000</v>
      </c>
      <c r="O137" s="44" t="s">
        <v>1819</v>
      </c>
      <c r="P137" s="8" t="s">
        <v>857</v>
      </c>
      <c r="Q137" s="47">
        <v>393253203</v>
      </c>
      <c r="R137" s="8" t="s">
        <v>796</v>
      </c>
      <c r="S137" s="12" t="s">
        <v>795</v>
      </c>
      <c r="T137" s="8"/>
      <c r="U137" s="8" t="s">
        <v>1417</v>
      </c>
      <c r="V137" s="2" t="s">
        <v>1785</v>
      </c>
      <c r="W137" s="6">
        <v>2</v>
      </c>
      <c r="X137" s="83"/>
      <c r="Y137" s="1"/>
    </row>
    <row r="138" spans="1:25" ht="52.8" x14ac:dyDescent="0.25">
      <c r="A138" s="9">
        <v>118</v>
      </c>
      <c r="B138" s="11" t="s">
        <v>664</v>
      </c>
      <c r="C138" s="8" t="s">
        <v>665</v>
      </c>
      <c r="D138" s="8" t="s">
        <v>1299</v>
      </c>
      <c r="E138" s="8" t="str">
        <f t="shared" si="41"/>
        <v xml:space="preserve">Lê Ngọc Tiên </v>
      </c>
      <c r="F138" s="8" t="str">
        <f t="shared" si="42"/>
        <v>18145256</v>
      </c>
      <c r="G138" s="8" t="s">
        <v>1300</v>
      </c>
      <c r="H138" s="43" t="s">
        <v>1701</v>
      </c>
      <c r="I138" s="43" t="s">
        <v>1702</v>
      </c>
      <c r="J138" s="12" t="s">
        <v>858</v>
      </c>
      <c r="K138" s="53" t="s">
        <v>859</v>
      </c>
      <c r="L138" s="12" t="s">
        <v>860</v>
      </c>
      <c r="M138" s="8" t="s">
        <v>1063</v>
      </c>
      <c r="N138" s="51">
        <v>5000000</v>
      </c>
      <c r="O138" s="44" t="s">
        <v>1819</v>
      </c>
      <c r="P138" s="8" t="s">
        <v>861</v>
      </c>
      <c r="Q138" s="48" t="s">
        <v>862</v>
      </c>
      <c r="R138" s="8" t="s">
        <v>796</v>
      </c>
      <c r="S138" s="12" t="s">
        <v>795</v>
      </c>
      <c r="T138" s="8"/>
      <c r="U138" s="8" t="s">
        <v>1417</v>
      </c>
      <c r="V138" s="2" t="s">
        <v>1794</v>
      </c>
      <c r="W138" s="6">
        <v>1</v>
      </c>
      <c r="X138" s="10">
        <v>67.3</v>
      </c>
      <c r="Y138" s="23" t="s">
        <v>1872</v>
      </c>
    </row>
    <row r="139" spans="1:25" ht="66" x14ac:dyDescent="0.25">
      <c r="A139" s="9">
        <v>119</v>
      </c>
      <c r="B139" s="11" t="s">
        <v>666</v>
      </c>
      <c r="C139" s="8" t="s">
        <v>667</v>
      </c>
      <c r="D139" s="8" t="s">
        <v>1301</v>
      </c>
      <c r="E139" s="8" t="str">
        <f t="shared" si="41"/>
        <v xml:space="preserve">Mai Đức Tùng </v>
      </c>
      <c r="F139" s="8" t="str">
        <f t="shared" si="42"/>
        <v>19145187</v>
      </c>
      <c r="G139" s="8" t="s">
        <v>1302</v>
      </c>
      <c r="H139" s="43" t="s">
        <v>1703</v>
      </c>
      <c r="I139" s="43" t="s">
        <v>1704</v>
      </c>
      <c r="J139" s="12" t="s">
        <v>395</v>
      </c>
      <c r="K139" s="53" t="s">
        <v>8</v>
      </c>
      <c r="L139" s="12" t="s">
        <v>863</v>
      </c>
      <c r="M139" s="8" t="s">
        <v>1303</v>
      </c>
      <c r="N139" s="51">
        <v>5000000</v>
      </c>
      <c r="O139" s="44" t="s">
        <v>1819</v>
      </c>
      <c r="P139" s="8" t="s">
        <v>864</v>
      </c>
      <c r="Q139" s="47">
        <v>868966942</v>
      </c>
      <c r="R139" s="8" t="s">
        <v>796</v>
      </c>
      <c r="S139" s="12" t="s">
        <v>795</v>
      </c>
      <c r="T139" s="8"/>
      <c r="U139" s="8" t="s">
        <v>1417</v>
      </c>
      <c r="V139" s="17"/>
      <c r="W139" s="6"/>
      <c r="X139" s="10"/>
      <c r="Y139" s="10"/>
    </row>
    <row r="140" spans="1:25" ht="66" x14ac:dyDescent="0.25">
      <c r="A140" s="9">
        <v>120</v>
      </c>
      <c r="B140" s="11" t="s">
        <v>668</v>
      </c>
      <c r="C140" s="8" t="s">
        <v>1113</v>
      </c>
      <c r="D140" s="8" t="s">
        <v>1304</v>
      </c>
      <c r="E140" s="8" t="str">
        <f t="shared" si="41"/>
        <v xml:space="preserve">Hà Minh An </v>
      </c>
      <c r="F140" s="8" t="str">
        <f t="shared" si="42"/>
        <v>19145085</v>
      </c>
      <c r="G140" s="8" t="s">
        <v>1837</v>
      </c>
      <c r="H140" s="42" t="s">
        <v>1838</v>
      </c>
      <c r="I140" s="42" t="s">
        <v>1839</v>
      </c>
      <c r="J140" s="12" t="s">
        <v>865</v>
      </c>
      <c r="K140" s="53" t="s">
        <v>866</v>
      </c>
      <c r="L140" s="12" t="s">
        <v>867</v>
      </c>
      <c r="M140" s="8" t="s">
        <v>1064</v>
      </c>
      <c r="N140" s="51">
        <v>5000000</v>
      </c>
      <c r="O140" s="44" t="s">
        <v>1819</v>
      </c>
      <c r="P140" s="8" t="s">
        <v>868</v>
      </c>
      <c r="Q140" s="48" t="s">
        <v>869</v>
      </c>
      <c r="R140" s="8" t="s">
        <v>796</v>
      </c>
      <c r="S140" s="12" t="s">
        <v>795</v>
      </c>
      <c r="T140" s="8"/>
      <c r="U140" s="8" t="s">
        <v>1417</v>
      </c>
      <c r="V140" s="2" t="s">
        <v>1785</v>
      </c>
      <c r="W140" s="6">
        <v>2</v>
      </c>
      <c r="X140" s="10"/>
      <c r="Y140" s="10"/>
    </row>
    <row r="141" spans="1:25" ht="57" customHeight="1" x14ac:dyDescent="0.25">
      <c r="A141" s="9">
        <v>121</v>
      </c>
      <c r="B141" s="11" t="s">
        <v>669</v>
      </c>
      <c r="C141" s="8" t="s">
        <v>670</v>
      </c>
      <c r="D141" s="8" t="s">
        <v>1305</v>
      </c>
      <c r="E141" s="8" t="str">
        <f t="shared" si="41"/>
        <v xml:space="preserve">Nguyễn Trường Sang </v>
      </c>
      <c r="F141" s="8" t="str">
        <f t="shared" si="42"/>
        <v>18145218</v>
      </c>
      <c r="G141" s="8" t="s">
        <v>1306</v>
      </c>
      <c r="H141" s="42" t="s">
        <v>1705</v>
      </c>
      <c r="I141" s="42" t="s">
        <v>1706</v>
      </c>
      <c r="J141" s="12" t="s">
        <v>870</v>
      </c>
      <c r="K141" s="53" t="s">
        <v>17</v>
      </c>
      <c r="L141" s="12" t="s">
        <v>1005</v>
      </c>
      <c r="M141" s="8" t="s">
        <v>1065</v>
      </c>
      <c r="N141" s="51">
        <v>5000000</v>
      </c>
      <c r="O141" s="44" t="s">
        <v>1819</v>
      </c>
      <c r="P141" s="8" t="s">
        <v>871</v>
      </c>
      <c r="Q141" s="47">
        <v>833473230</v>
      </c>
      <c r="R141" s="8" t="s">
        <v>796</v>
      </c>
      <c r="S141" s="12" t="s">
        <v>795</v>
      </c>
      <c r="T141" s="8"/>
      <c r="U141" s="8" t="s">
        <v>1417</v>
      </c>
      <c r="V141" s="2" t="s">
        <v>1785</v>
      </c>
      <c r="W141" s="6">
        <v>2</v>
      </c>
      <c r="X141" s="10"/>
      <c r="Y141" s="10"/>
    </row>
    <row r="142" spans="1:25" ht="52.8" x14ac:dyDescent="0.25">
      <c r="A142" s="9">
        <v>122</v>
      </c>
      <c r="B142" s="11" t="s">
        <v>671</v>
      </c>
      <c r="C142" s="8" t="s">
        <v>672</v>
      </c>
      <c r="D142" s="8" t="s">
        <v>1307</v>
      </c>
      <c r="E142" s="8" t="str">
        <f t="shared" si="41"/>
        <v xml:space="preserve">Nguyễn Quốc Vũ </v>
      </c>
      <c r="F142" s="8" t="str">
        <f t="shared" si="42"/>
        <v>18145079</v>
      </c>
      <c r="G142" s="8" t="s">
        <v>1308</v>
      </c>
      <c r="H142" s="43" t="s">
        <v>1707</v>
      </c>
      <c r="I142" s="43" t="s">
        <v>1708</v>
      </c>
      <c r="J142" s="12" t="s">
        <v>1309</v>
      </c>
      <c r="K142" s="53" t="s">
        <v>12</v>
      </c>
      <c r="L142" s="12" t="s">
        <v>872</v>
      </c>
      <c r="M142" s="8" t="s">
        <v>873</v>
      </c>
      <c r="N142" s="51">
        <v>5000000</v>
      </c>
      <c r="O142" s="44" t="s">
        <v>1819</v>
      </c>
      <c r="P142" s="8" t="s">
        <v>874</v>
      </c>
      <c r="Q142" s="45" t="s">
        <v>875</v>
      </c>
      <c r="R142" s="8" t="s">
        <v>796</v>
      </c>
      <c r="S142" s="12" t="s">
        <v>795</v>
      </c>
      <c r="T142" s="8"/>
      <c r="U142" s="8" t="s">
        <v>1417</v>
      </c>
      <c r="V142" s="2" t="s">
        <v>1785</v>
      </c>
      <c r="W142" s="6">
        <v>2</v>
      </c>
      <c r="X142" s="10"/>
      <c r="Y142" s="10"/>
    </row>
    <row r="143" spans="1:25" ht="132" x14ac:dyDescent="0.25">
      <c r="A143" s="9">
        <v>123</v>
      </c>
      <c r="B143" s="11" t="s">
        <v>673</v>
      </c>
      <c r="C143" s="8" t="s">
        <v>674</v>
      </c>
      <c r="D143" s="8" t="s">
        <v>1310</v>
      </c>
      <c r="E143" s="8" t="str">
        <f t="shared" si="41"/>
        <v xml:space="preserve">Hồ Dương Duy Anh </v>
      </c>
      <c r="F143" s="8" t="str">
        <f t="shared" si="42"/>
        <v>19145164</v>
      </c>
      <c r="G143" s="8" t="s">
        <v>1311</v>
      </c>
      <c r="H143" s="42" t="s">
        <v>1709</v>
      </c>
      <c r="I143" s="42" t="s">
        <v>1710</v>
      </c>
      <c r="J143" s="12" t="s">
        <v>876</v>
      </c>
      <c r="K143" s="53" t="s">
        <v>877</v>
      </c>
      <c r="L143" s="12" t="s">
        <v>674</v>
      </c>
      <c r="M143" s="8" t="s">
        <v>1112</v>
      </c>
      <c r="N143" s="51">
        <v>5000000</v>
      </c>
      <c r="O143" s="44" t="s">
        <v>1819</v>
      </c>
      <c r="P143" s="8" t="s">
        <v>878</v>
      </c>
      <c r="Q143" s="48" t="s">
        <v>879</v>
      </c>
      <c r="R143" s="8" t="s">
        <v>796</v>
      </c>
      <c r="S143" s="12" t="s">
        <v>795</v>
      </c>
      <c r="T143" s="8" t="s">
        <v>1110</v>
      </c>
      <c r="U143" s="8" t="s">
        <v>1417</v>
      </c>
      <c r="V143" s="2"/>
      <c r="W143" s="6">
        <v>2</v>
      </c>
      <c r="X143" s="10"/>
      <c r="Y143" s="10"/>
    </row>
    <row r="144" spans="1:25" ht="138.75" customHeight="1" x14ac:dyDescent="0.25">
      <c r="A144" s="9">
        <v>124</v>
      </c>
      <c r="B144" s="11" t="s">
        <v>675</v>
      </c>
      <c r="C144" s="8" t="s">
        <v>676</v>
      </c>
      <c r="D144" s="8" t="s">
        <v>1312</v>
      </c>
      <c r="E144" s="8" t="str">
        <f t="shared" si="41"/>
        <v xml:space="preserve">Hồ Nhật Thiên Bảo </v>
      </c>
      <c r="F144" s="8" t="str">
        <f t="shared" si="42"/>
        <v>19145010</v>
      </c>
      <c r="G144" s="8" t="s">
        <v>1313</v>
      </c>
      <c r="H144" s="42" t="s">
        <v>1711</v>
      </c>
      <c r="I144" s="42" t="s">
        <v>1712</v>
      </c>
      <c r="J144" s="12" t="s">
        <v>396</v>
      </c>
      <c r="K144" s="53" t="s">
        <v>27</v>
      </c>
      <c r="L144" s="12" t="s">
        <v>676</v>
      </c>
      <c r="M144" s="8" t="s">
        <v>1111</v>
      </c>
      <c r="N144" s="51">
        <v>5000000</v>
      </c>
      <c r="O144" s="44" t="s">
        <v>1819</v>
      </c>
      <c r="P144" s="8" t="s">
        <v>880</v>
      </c>
      <c r="Q144" s="45" t="s">
        <v>881</v>
      </c>
      <c r="R144" s="8" t="s">
        <v>796</v>
      </c>
      <c r="S144" s="12" t="s">
        <v>795</v>
      </c>
      <c r="T144" s="8" t="s">
        <v>1110</v>
      </c>
      <c r="U144" s="8" t="s">
        <v>1417</v>
      </c>
      <c r="V144" s="2"/>
      <c r="W144" s="6">
        <v>2</v>
      </c>
      <c r="X144" s="10"/>
      <c r="Y144" s="10"/>
    </row>
    <row r="145" spans="1:26" ht="79.2" x14ac:dyDescent="0.25">
      <c r="A145" s="9">
        <v>125</v>
      </c>
      <c r="B145" s="11" t="s">
        <v>677</v>
      </c>
      <c r="C145" s="8" t="s">
        <v>1055</v>
      </c>
      <c r="D145" s="8" t="s">
        <v>1314</v>
      </c>
      <c r="E145" s="8" t="str">
        <f t="shared" si="41"/>
        <v xml:space="preserve">Ninh Cao Thanh Nhi </v>
      </c>
      <c r="F145" s="8" t="str">
        <f t="shared" si="42"/>
        <v>18145195</v>
      </c>
      <c r="G145" s="8" t="s">
        <v>1315</v>
      </c>
      <c r="H145" s="42" t="s">
        <v>1713</v>
      </c>
      <c r="I145" s="42" t="s">
        <v>1714</v>
      </c>
      <c r="J145" s="12" t="s">
        <v>882</v>
      </c>
      <c r="K145" s="53" t="s">
        <v>883</v>
      </c>
      <c r="L145" s="12" t="s">
        <v>884</v>
      </c>
      <c r="M145" s="8" t="s">
        <v>1066</v>
      </c>
      <c r="N145" s="51">
        <v>5000000</v>
      </c>
      <c r="O145" s="44" t="s">
        <v>1819</v>
      </c>
      <c r="P145" s="8" t="s">
        <v>885</v>
      </c>
      <c r="Q145" s="47">
        <v>339877729</v>
      </c>
      <c r="R145" s="8" t="s">
        <v>796</v>
      </c>
      <c r="S145" s="12" t="s">
        <v>795</v>
      </c>
      <c r="T145" s="8"/>
      <c r="U145" s="8" t="s">
        <v>1417</v>
      </c>
      <c r="V145" s="2" t="s">
        <v>1785</v>
      </c>
      <c r="W145" s="6">
        <v>2</v>
      </c>
      <c r="X145" s="10"/>
      <c r="Y145" s="10"/>
    </row>
    <row r="146" spans="1:26" x14ac:dyDescent="0.25">
      <c r="A146" s="90" t="s">
        <v>1818</v>
      </c>
      <c r="B146" s="90"/>
      <c r="C146" s="90"/>
      <c r="D146" s="90"/>
      <c r="E146" s="90"/>
      <c r="F146" s="90"/>
      <c r="G146" s="90"/>
      <c r="H146" s="90"/>
      <c r="I146" s="90"/>
      <c r="J146" s="90"/>
      <c r="K146" s="90"/>
      <c r="L146" s="90"/>
      <c r="M146" s="90"/>
      <c r="N146" s="51">
        <f>SUM(N147:N152)</f>
        <v>30000000</v>
      </c>
      <c r="O146" s="81"/>
      <c r="P146" s="9"/>
      <c r="Q146" s="26"/>
      <c r="R146" s="8"/>
      <c r="S146" s="8"/>
      <c r="T146" s="8"/>
      <c r="U146" s="8"/>
      <c r="V146" s="2"/>
      <c r="W146" s="6"/>
      <c r="X146" s="10"/>
      <c r="Y146" s="10"/>
    </row>
    <row r="147" spans="1:26" ht="105.6" x14ac:dyDescent="0.25">
      <c r="A147" s="9">
        <v>126</v>
      </c>
      <c r="B147" s="11" t="s">
        <v>678</v>
      </c>
      <c r="C147" s="8" t="s">
        <v>1013</v>
      </c>
      <c r="D147" s="8" t="s">
        <v>1316</v>
      </c>
      <c r="E147" s="8" t="str">
        <f t="shared" ref="E147:E152" si="43">LEFT(D147,LEN(D147)-LEN(F147))</f>
        <v xml:space="preserve">Trương Nhật Nam </v>
      </c>
      <c r="F147" s="8" t="str">
        <f>RIGHT(D147,8)</f>
        <v>19142197</v>
      </c>
      <c r="G147" s="8" t="s">
        <v>1014</v>
      </c>
      <c r="H147" s="42" t="s">
        <v>1715</v>
      </c>
      <c r="I147" s="42" t="s">
        <v>1716</v>
      </c>
      <c r="J147" s="12" t="s">
        <v>1015</v>
      </c>
      <c r="K147" s="11" t="s">
        <v>1016</v>
      </c>
      <c r="L147" s="8" t="s">
        <v>1858</v>
      </c>
      <c r="M147" s="8" t="s">
        <v>404</v>
      </c>
      <c r="N147" s="51">
        <v>5000000</v>
      </c>
      <c r="O147" s="44" t="s">
        <v>1819</v>
      </c>
      <c r="P147" s="11" t="s">
        <v>1032</v>
      </c>
      <c r="Q147" s="47">
        <v>989697676</v>
      </c>
      <c r="R147" s="8" t="s">
        <v>796</v>
      </c>
      <c r="S147" s="12" t="s">
        <v>1038</v>
      </c>
      <c r="T147" s="8"/>
      <c r="U147" s="8" t="s">
        <v>1418</v>
      </c>
      <c r="V147" s="2" t="s">
        <v>1785</v>
      </c>
      <c r="W147" s="86">
        <v>2</v>
      </c>
      <c r="X147" s="84"/>
      <c r="Y147" s="10"/>
    </row>
    <row r="148" spans="1:26" ht="141" customHeight="1" x14ac:dyDescent="0.25">
      <c r="A148" s="9">
        <v>127</v>
      </c>
      <c r="B148" s="11" t="s">
        <v>679</v>
      </c>
      <c r="C148" s="8" t="s">
        <v>1840</v>
      </c>
      <c r="D148" s="8" t="s">
        <v>680</v>
      </c>
      <c r="E148" s="8" t="str">
        <f t="shared" si="43"/>
        <v xml:space="preserve">Thái Trung Tài </v>
      </c>
      <c r="F148" s="8" t="str">
        <f t="shared" ref="F148:F152" si="44">RIGHT(D148,8)</f>
        <v>18142205</v>
      </c>
      <c r="G148" s="8" t="s">
        <v>1017</v>
      </c>
      <c r="H148" s="42" t="s">
        <v>1717</v>
      </c>
      <c r="I148" s="42" t="s">
        <v>1718</v>
      </c>
      <c r="J148" s="12" t="s">
        <v>1018</v>
      </c>
      <c r="K148" s="11" t="s">
        <v>1019</v>
      </c>
      <c r="L148" s="8" t="s">
        <v>1317</v>
      </c>
      <c r="M148" s="12" t="s">
        <v>1020</v>
      </c>
      <c r="N148" s="51">
        <v>5000000</v>
      </c>
      <c r="O148" s="44" t="s">
        <v>1819</v>
      </c>
      <c r="P148" s="11" t="s">
        <v>1033</v>
      </c>
      <c r="Q148" s="11">
        <v>886720837</v>
      </c>
      <c r="R148" s="8" t="s">
        <v>796</v>
      </c>
      <c r="S148" s="12" t="s">
        <v>795</v>
      </c>
      <c r="T148" s="8"/>
      <c r="U148" s="8" t="s">
        <v>1418</v>
      </c>
      <c r="V148" s="2" t="s">
        <v>1794</v>
      </c>
      <c r="W148" s="6">
        <v>1</v>
      </c>
      <c r="X148" s="10">
        <v>67.7</v>
      </c>
      <c r="Y148" s="23" t="s">
        <v>1872</v>
      </c>
      <c r="Z148" s="87" t="s">
        <v>1877</v>
      </c>
    </row>
    <row r="149" spans="1:26" ht="132" x14ac:dyDescent="0.25">
      <c r="A149" s="9">
        <v>128</v>
      </c>
      <c r="B149" s="11" t="s">
        <v>681</v>
      </c>
      <c r="C149" s="8" t="s">
        <v>1084</v>
      </c>
      <c r="D149" s="12" t="s">
        <v>1318</v>
      </c>
      <c r="E149" s="8" t="str">
        <f t="shared" si="43"/>
        <v xml:space="preserve">Lê Duy Linh </v>
      </c>
      <c r="F149" s="8" t="str">
        <f t="shared" si="44"/>
        <v>19142025</v>
      </c>
      <c r="G149" s="8" t="s">
        <v>1319</v>
      </c>
      <c r="H149" s="43" t="s">
        <v>1719</v>
      </c>
      <c r="I149" s="43" t="s">
        <v>1720</v>
      </c>
      <c r="J149" s="12" t="s">
        <v>1021</v>
      </c>
      <c r="K149" s="11" t="s">
        <v>1022</v>
      </c>
      <c r="L149" s="8" t="s">
        <v>1320</v>
      </c>
      <c r="M149" s="8" t="s">
        <v>1321</v>
      </c>
      <c r="N149" s="51">
        <v>5000000</v>
      </c>
      <c r="O149" s="44" t="s">
        <v>1819</v>
      </c>
      <c r="P149" s="11" t="s">
        <v>1034</v>
      </c>
      <c r="Q149" s="11">
        <v>833750310</v>
      </c>
      <c r="R149" s="8" t="s">
        <v>796</v>
      </c>
      <c r="S149" s="12" t="s">
        <v>795</v>
      </c>
      <c r="T149" s="8"/>
      <c r="U149" s="8" t="s">
        <v>1418</v>
      </c>
      <c r="V149" s="2"/>
      <c r="W149" s="6">
        <v>2</v>
      </c>
      <c r="X149" s="85"/>
      <c r="Y149" s="10"/>
    </row>
    <row r="150" spans="1:26" ht="158.4" x14ac:dyDescent="0.25">
      <c r="A150" s="9">
        <v>129</v>
      </c>
      <c r="B150" s="11" t="s">
        <v>682</v>
      </c>
      <c r="C150" s="8" t="s">
        <v>683</v>
      </c>
      <c r="D150" s="8" t="s">
        <v>1322</v>
      </c>
      <c r="E150" s="8" t="str">
        <f t="shared" si="43"/>
        <v xml:space="preserve">Nguyễn Thành Đạt </v>
      </c>
      <c r="F150" s="8" t="str">
        <f t="shared" si="44"/>
        <v>19142130</v>
      </c>
      <c r="G150" s="8" t="s">
        <v>1024</v>
      </c>
      <c r="H150" s="42" t="s">
        <v>1721</v>
      </c>
      <c r="I150" s="42" t="s">
        <v>1722</v>
      </c>
      <c r="J150" s="12" t="s">
        <v>1025</v>
      </c>
      <c r="K150" s="8" t="s">
        <v>1026</v>
      </c>
      <c r="L150" s="8" t="s">
        <v>1027</v>
      </c>
      <c r="M150" s="8" t="s">
        <v>1023</v>
      </c>
      <c r="N150" s="51">
        <v>5000000</v>
      </c>
      <c r="O150" s="44" t="s">
        <v>1819</v>
      </c>
      <c r="P150" s="8" t="s">
        <v>1035</v>
      </c>
      <c r="Q150" s="47" t="s">
        <v>684</v>
      </c>
      <c r="R150" s="8" t="s">
        <v>796</v>
      </c>
      <c r="S150" s="12" t="s">
        <v>795</v>
      </c>
      <c r="T150" s="8"/>
      <c r="U150" s="8" t="s">
        <v>1418</v>
      </c>
      <c r="V150" s="2"/>
      <c r="W150" s="6"/>
      <c r="X150" s="10"/>
      <c r="Y150" s="10"/>
    </row>
    <row r="151" spans="1:26" ht="145.19999999999999" x14ac:dyDescent="0.25">
      <c r="A151" s="9">
        <v>130</v>
      </c>
      <c r="B151" s="11" t="s">
        <v>685</v>
      </c>
      <c r="C151" s="8" t="s">
        <v>686</v>
      </c>
      <c r="D151" s="12" t="s">
        <v>1323</v>
      </c>
      <c r="E151" s="8" t="str">
        <f t="shared" si="43"/>
        <v xml:space="preserve">Nguyễn Văn Đức </v>
      </c>
      <c r="F151" s="8" t="str">
        <f t="shared" si="44"/>
        <v>18142282</v>
      </c>
      <c r="G151" s="8" t="s">
        <v>1324</v>
      </c>
      <c r="H151" s="43" t="s">
        <v>1735</v>
      </c>
      <c r="I151" s="43" t="s">
        <v>1734</v>
      </c>
      <c r="J151" s="12" t="s">
        <v>408</v>
      </c>
      <c r="K151" s="11" t="s">
        <v>1028</v>
      </c>
      <c r="L151" s="8" t="s">
        <v>687</v>
      </c>
      <c r="M151" s="8" t="s">
        <v>1325</v>
      </c>
      <c r="N151" s="51">
        <v>5000000</v>
      </c>
      <c r="O151" s="44" t="s">
        <v>1819</v>
      </c>
      <c r="P151" s="11" t="s">
        <v>1036</v>
      </c>
      <c r="Q151" s="47">
        <v>355207869</v>
      </c>
      <c r="R151" s="8" t="s">
        <v>796</v>
      </c>
      <c r="S151" s="12" t="s">
        <v>795</v>
      </c>
      <c r="T151" s="8"/>
      <c r="U151" s="8" t="s">
        <v>1418</v>
      </c>
      <c r="V151" s="2" t="s">
        <v>1785</v>
      </c>
      <c r="W151" s="6">
        <v>2</v>
      </c>
      <c r="X151" s="10"/>
      <c r="Y151" s="10"/>
    </row>
    <row r="152" spans="1:26" ht="118.8" x14ac:dyDescent="0.25">
      <c r="A152" s="9">
        <v>131</v>
      </c>
      <c r="B152" s="11" t="s">
        <v>688</v>
      </c>
      <c r="C152" s="8" t="s">
        <v>1071</v>
      </c>
      <c r="D152" s="8" t="s">
        <v>1326</v>
      </c>
      <c r="E152" s="8" t="str">
        <f t="shared" si="43"/>
        <v xml:space="preserve">Lương Thế Phúc </v>
      </c>
      <c r="F152" s="8" t="str">
        <f t="shared" si="44"/>
        <v>18142183</v>
      </c>
      <c r="G152" s="8" t="s">
        <v>1029</v>
      </c>
      <c r="H152" s="42" t="s">
        <v>1723</v>
      </c>
      <c r="I152" s="42" t="s">
        <v>1724</v>
      </c>
      <c r="J152" s="12" t="s">
        <v>1030</v>
      </c>
      <c r="K152" s="8" t="s">
        <v>1031</v>
      </c>
      <c r="L152" s="8" t="s">
        <v>1070</v>
      </c>
      <c r="M152" s="8" t="s">
        <v>1327</v>
      </c>
      <c r="N152" s="51">
        <v>5000000</v>
      </c>
      <c r="O152" s="44" t="s">
        <v>1819</v>
      </c>
      <c r="P152" s="8" t="s">
        <v>1037</v>
      </c>
      <c r="Q152" s="47">
        <v>367158523</v>
      </c>
      <c r="R152" s="8" t="s">
        <v>796</v>
      </c>
      <c r="S152" s="12" t="s">
        <v>795</v>
      </c>
      <c r="T152" s="8"/>
      <c r="U152" s="8" t="s">
        <v>1418</v>
      </c>
      <c r="V152" s="2"/>
      <c r="W152" s="6">
        <v>2</v>
      </c>
      <c r="X152" s="10"/>
      <c r="Y152" s="10"/>
    </row>
    <row r="153" spans="1:26" x14ac:dyDescent="0.25">
      <c r="A153" s="90" t="s">
        <v>1764</v>
      </c>
      <c r="B153" s="90"/>
      <c r="C153" s="90"/>
      <c r="D153" s="90"/>
      <c r="E153" s="90"/>
      <c r="F153" s="90"/>
      <c r="G153" s="90"/>
      <c r="H153" s="90"/>
      <c r="I153" s="90"/>
      <c r="J153" s="90"/>
      <c r="K153" s="90"/>
      <c r="L153" s="90"/>
      <c r="M153" s="90"/>
      <c r="N153" s="51">
        <f>SUM(N154:N158)</f>
        <v>25000000</v>
      </c>
      <c r="O153" s="81"/>
      <c r="P153" s="9"/>
      <c r="Q153" s="26"/>
      <c r="R153" s="8"/>
      <c r="S153" s="8"/>
      <c r="T153" s="8"/>
      <c r="U153" s="8"/>
      <c r="V153" s="2"/>
      <c r="W153" s="6"/>
      <c r="X153" s="10"/>
      <c r="Y153" s="10"/>
    </row>
    <row r="154" spans="1:26" ht="92.4" x14ac:dyDescent="0.25">
      <c r="A154" s="9">
        <v>132</v>
      </c>
      <c r="B154" s="11" t="s">
        <v>689</v>
      </c>
      <c r="C154" s="8" t="s">
        <v>886</v>
      </c>
      <c r="D154" s="8" t="s">
        <v>1328</v>
      </c>
      <c r="E154" s="8" t="str">
        <f t="shared" ref="E154:E158" si="45">LEFT(D154,LEN(D154)-LEN(F154))</f>
        <v xml:space="preserve">Trương Nghệ Nhân </v>
      </c>
      <c r="F154" s="8" t="str">
        <f>RIGHT(D154,8)</f>
        <v>18161125</v>
      </c>
      <c r="G154" s="8" t="s">
        <v>1329</v>
      </c>
      <c r="H154" s="43" t="s">
        <v>1725</v>
      </c>
      <c r="I154" s="43" t="s">
        <v>1726</v>
      </c>
      <c r="J154" s="12" t="s">
        <v>887</v>
      </c>
      <c r="K154" s="52" t="s">
        <v>507</v>
      </c>
      <c r="L154" s="12" t="s">
        <v>1859</v>
      </c>
      <c r="M154" s="8" t="s">
        <v>888</v>
      </c>
      <c r="N154" s="51">
        <v>5000000</v>
      </c>
      <c r="O154" s="44" t="s">
        <v>1819</v>
      </c>
      <c r="P154" s="11" t="s">
        <v>889</v>
      </c>
      <c r="Q154" s="47" t="s">
        <v>890</v>
      </c>
      <c r="R154" s="8" t="s">
        <v>796</v>
      </c>
      <c r="S154" s="8" t="s">
        <v>954</v>
      </c>
      <c r="T154" s="8"/>
      <c r="U154" s="11" t="s">
        <v>1419</v>
      </c>
      <c r="V154" s="2" t="s">
        <v>1785</v>
      </c>
      <c r="W154" s="6">
        <v>2</v>
      </c>
      <c r="X154" s="10"/>
      <c r="Y154" s="10"/>
    </row>
    <row r="155" spans="1:26" ht="75" customHeight="1" x14ac:dyDescent="0.25">
      <c r="A155" s="9">
        <v>133</v>
      </c>
      <c r="B155" s="11" t="s">
        <v>690</v>
      </c>
      <c r="C155" s="8" t="s">
        <v>891</v>
      </c>
      <c r="D155" s="8" t="s">
        <v>1330</v>
      </c>
      <c r="E155" s="8" t="str">
        <f t="shared" si="45"/>
        <v xml:space="preserve">Đặng Thanh Hưng </v>
      </c>
      <c r="F155" s="8" t="str">
        <f t="shared" ref="F155:F158" si="46">RIGHT(D155,8)</f>
        <v>18119018</v>
      </c>
      <c r="G155" s="8" t="s">
        <v>1331</v>
      </c>
      <c r="H155" s="42" t="s">
        <v>1727</v>
      </c>
      <c r="I155" s="42" t="s">
        <v>1728</v>
      </c>
      <c r="J155" s="12" t="s">
        <v>1056</v>
      </c>
      <c r="K155" s="52" t="s">
        <v>892</v>
      </c>
      <c r="L155" s="12" t="s">
        <v>893</v>
      </c>
      <c r="M155" s="8" t="s">
        <v>1057</v>
      </c>
      <c r="N155" s="51">
        <v>5000000</v>
      </c>
      <c r="O155" s="44" t="s">
        <v>1819</v>
      </c>
      <c r="P155" s="11" t="s">
        <v>894</v>
      </c>
      <c r="Q155" s="47" t="s">
        <v>895</v>
      </c>
      <c r="R155" s="8" t="s">
        <v>796</v>
      </c>
      <c r="S155" s="12" t="s">
        <v>795</v>
      </c>
      <c r="T155" s="8"/>
      <c r="U155" s="11" t="s">
        <v>1419</v>
      </c>
      <c r="V155" s="2"/>
      <c r="W155" s="6"/>
      <c r="X155" s="10"/>
      <c r="Y155" s="10"/>
    </row>
    <row r="156" spans="1:26" ht="211.2" x14ac:dyDescent="0.25">
      <c r="A156" s="9">
        <v>134</v>
      </c>
      <c r="B156" s="11" t="s">
        <v>691</v>
      </c>
      <c r="C156" s="8" t="s">
        <v>1145</v>
      </c>
      <c r="D156" s="8" t="s">
        <v>1332</v>
      </c>
      <c r="E156" s="8" t="str">
        <f t="shared" si="45"/>
        <v xml:space="preserve">Lê Nguyễn Đạt </v>
      </c>
      <c r="F156" s="8" t="str">
        <f t="shared" si="46"/>
        <v>18161055</v>
      </c>
      <c r="G156" s="8" t="s">
        <v>1333</v>
      </c>
      <c r="H156" s="42" t="s">
        <v>1729</v>
      </c>
      <c r="I156" s="42" t="s">
        <v>1730</v>
      </c>
      <c r="J156" s="12" t="s">
        <v>896</v>
      </c>
      <c r="K156" s="52" t="s">
        <v>897</v>
      </c>
      <c r="L156" s="12" t="s">
        <v>1860</v>
      </c>
      <c r="M156" s="8" t="s">
        <v>898</v>
      </c>
      <c r="N156" s="51">
        <v>5000000</v>
      </c>
      <c r="O156" s="44" t="s">
        <v>1819</v>
      </c>
      <c r="P156" s="11" t="s">
        <v>899</v>
      </c>
      <c r="Q156" s="47">
        <v>338010566</v>
      </c>
      <c r="R156" s="8" t="s">
        <v>796</v>
      </c>
      <c r="S156" s="12" t="s">
        <v>795</v>
      </c>
      <c r="T156" s="8"/>
      <c r="U156" s="11" t="s">
        <v>1419</v>
      </c>
      <c r="V156" s="2" t="s">
        <v>1785</v>
      </c>
      <c r="W156" s="6">
        <v>2</v>
      </c>
      <c r="X156" s="10"/>
      <c r="Y156" s="10"/>
    </row>
    <row r="157" spans="1:26" ht="79.2" x14ac:dyDescent="0.25">
      <c r="A157" s="9">
        <v>135</v>
      </c>
      <c r="B157" s="11" t="s">
        <v>692</v>
      </c>
      <c r="C157" s="8" t="s">
        <v>693</v>
      </c>
      <c r="D157" s="8" t="s">
        <v>1334</v>
      </c>
      <c r="E157" s="8" t="str">
        <f t="shared" si="45"/>
        <v xml:space="preserve">Nguyễn Đức Anh </v>
      </c>
      <c r="F157" s="8" t="str">
        <f t="shared" si="46"/>
        <v>18119003</v>
      </c>
      <c r="G157" s="8" t="s">
        <v>1335</v>
      </c>
      <c r="H157" s="42" t="s">
        <v>1731</v>
      </c>
      <c r="I157" s="42" t="s">
        <v>1732</v>
      </c>
      <c r="J157" s="12" t="s">
        <v>900</v>
      </c>
      <c r="K157" s="52" t="s">
        <v>901</v>
      </c>
      <c r="L157" s="12" t="s">
        <v>1861</v>
      </c>
      <c r="M157" s="8" t="s">
        <v>404</v>
      </c>
      <c r="N157" s="51">
        <v>5000000</v>
      </c>
      <c r="O157" s="44" t="s">
        <v>1819</v>
      </c>
      <c r="P157" s="11" t="s">
        <v>902</v>
      </c>
      <c r="Q157" s="47">
        <v>962151720</v>
      </c>
      <c r="R157" s="8" t="s">
        <v>796</v>
      </c>
      <c r="S157" s="12" t="s">
        <v>795</v>
      </c>
      <c r="T157" s="8"/>
      <c r="U157" s="11" t="s">
        <v>1419</v>
      </c>
      <c r="V157" s="2" t="s">
        <v>1785</v>
      </c>
      <c r="W157" s="6">
        <v>2</v>
      </c>
      <c r="X157" s="83"/>
      <c r="Y157" s="10"/>
    </row>
    <row r="158" spans="1:26" ht="132" customHeight="1" x14ac:dyDescent="0.25">
      <c r="A158" s="9">
        <v>136</v>
      </c>
      <c r="B158" s="11" t="s">
        <v>694</v>
      </c>
      <c r="C158" s="8" t="s">
        <v>903</v>
      </c>
      <c r="D158" s="8" t="s">
        <v>1336</v>
      </c>
      <c r="E158" s="8" t="str">
        <f t="shared" si="45"/>
        <v xml:space="preserve">Võ Thiện Tùng </v>
      </c>
      <c r="F158" s="8" t="str">
        <f t="shared" si="46"/>
        <v>18161178</v>
      </c>
      <c r="G158" s="8" t="s">
        <v>1337</v>
      </c>
      <c r="H158" s="12" t="s">
        <v>1583</v>
      </c>
      <c r="I158" s="12" t="s">
        <v>1584</v>
      </c>
      <c r="J158" s="12" t="s">
        <v>409</v>
      </c>
      <c r="K158" s="52" t="s">
        <v>904</v>
      </c>
      <c r="L158" s="12" t="s">
        <v>905</v>
      </c>
      <c r="M158" s="8" t="s">
        <v>404</v>
      </c>
      <c r="N158" s="51">
        <v>5000000</v>
      </c>
      <c r="O158" s="44" t="s">
        <v>1819</v>
      </c>
      <c r="P158" s="8" t="s">
        <v>906</v>
      </c>
      <c r="Q158" s="47">
        <v>352131150</v>
      </c>
      <c r="R158" s="8" t="s">
        <v>796</v>
      </c>
      <c r="S158" s="12" t="s">
        <v>795</v>
      </c>
      <c r="T158" s="8"/>
      <c r="U158" s="11" t="s">
        <v>1419</v>
      </c>
      <c r="V158" s="2" t="s">
        <v>1794</v>
      </c>
      <c r="W158" s="6">
        <v>1</v>
      </c>
      <c r="X158" s="10">
        <v>83.3</v>
      </c>
      <c r="Y158" s="23" t="s">
        <v>1875</v>
      </c>
      <c r="Z158" s="1" t="s">
        <v>1876</v>
      </c>
    </row>
    <row r="159" spans="1:26" x14ac:dyDescent="0.25">
      <c r="A159" s="90" t="s">
        <v>695</v>
      </c>
      <c r="B159" s="90"/>
      <c r="C159" s="90"/>
      <c r="D159" s="90"/>
      <c r="E159" s="90"/>
      <c r="F159" s="90"/>
      <c r="G159" s="90"/>
      <c r="H159" s="90"/>
      <c r="I159" s="90"/>
      <c r="J159" s="90"/>
      <c r="K159" s="90"/>
      <c r="L159" s="90"/>
      <c r="M159" s="90"/>
      <c r="N159" s="51">
        <f>SUM(N160:N189)</f>
        <v>260000000</v>
      </c>
      <c r="O159" s="25"/>
      <c r="P159" s="9"/>
      <c r="Q159" s="26"/>
      <c r="R159" s="8"/>
      <c r="S159" s="8"/>
      <c r="T159" s="8"/>
      <c r="U159" s="8"/>
      <c r="V159" s="2"/>
      <c r="W159" s="6"/>
      <c r="X159" s="85"/>
      <c r="Y159" s="10"/>
    </row>
    <row r="160" spans="1:26" ht="118.8" x14ac:dyDescent="0.25">
      <c r="A160" s="9">
        <v>137</v>
      </c>
      <c r="B160" s="11" t="s">
        <v>696</v>
      </c>
      <c r="C160" s="8" t="s">
        <v>697</v>
      </c>
      <c r="D160" s="8" t="s">
        <v>1338</v>
      </c>
      <c r="E160" s="8" t="str">
        <f t="shared" ref="E160:E181" si="47">LEFT(D160,LEN(D160)-LEN(F160))</f>
        <v xml:space="preserve">Lê Phi Hồ </v>
      </c>
      <c r="F160" s="8" t="str">
        <f>RIGHT(D160,8)</f>
        <v>18143013</v>
      </c>
      <c r="G160" s="8" t="s">
        <v>1339</v>
      </c>
      <c r="H160" s="12" t="s">
        <v>1581</v>
      </c>
      <c r="I160" s="12" t="s">
        <v>1582</v>
      </c>
      <c r="J160" s="12" t="s">
        <v>972</v>
      </c>
      <c r="K160" s="12" t="s">
        <v>955</v>
      </c>
      <c r="L160" s="12" t="s">
        <v>1340</v>
      </c>
      <c r="M160" s="8" t="s">
        <v>1341</v>
      </c>
      <c r="N160" s="51">
        <v>5000000</v>
      </c>
      <c r="O160" s="44" t="s">
        <v>1819</v>
      </c>
      <c r="P160" s="8" t="s">
        <v>956</v>
      </c>
      <c r="Q160" s="47">
        <v>973587798</v>
      </c>
      <c r="R160" s="8" t="s">
        <v>796</v>
      </c>
      <c r="S160" s="12" t="s">
        <v>1074</v>
      </c>
      <c r="T160" s="8"/>
      <c r="U160" s="11" t="s">
        <v>1420</v>
      </c>
      <c r="V160" s="2" t="s">
        <v>1785</v>
      </c>
      <c r="W160" s="6">
        <v>2</v>
      </c>
      <c r="X160" s="10"/>
      <c r="Y160" s="10"/>
    </row>
    <row r="161" spans="1:25" ht="105" customHeight="1" x14ac:dyDescent="0.25">
      <c r="A161" s="9">
        <v>138</v>
      </c>
      <c r="B161" s="11" t="s">
        <v>698</v>
      </c>
      <c r="C161" s="8" t="s">
        <v>699</v>
      </c>
      <c r="D161" s="8" t="s">
        <v>1342</v>
      </c>
      <c r="E161" s="8" t="str">
        <f t="shared" si="47"/>
        <v xml:space="preserve">Võ Duy Linh </v>
      </c>
      <c r="F161" s="8" t="str">
        <f t="shared" ref="F161:F181" si="48">RIGHT(D161,8)</f>
        <v>19144148</v>
      </c>
      <c r="G161" s="8" t="s">
        <v>1344</v>
      </c>
      <c r="H161" s="12" t="s">
        <v>1579</v>
      </c>
      <c r="I161" s="12" t="s">
        <v>1580</v>
      </c>
      <c r="J161" s="12" t="s">
        <v>957</v>
      </c>
      <c r="K161" s="12" t="s">
        <v>958</v>
      </c>
      <c r="L161" s="12" t="s">
        <v>959</v>
      </c>
      <c r="M161" s="8" t="s">
        <v>1345</v>
      </c>
      <c r="N161" s="51">
        <v>5000000</v>
      </c>
      <c r="O161" s="44" t="s">
        <v>1819</v>
      </c>
      <c r="P161" s="8" t="s">
        <v>960</v>
      </c>
      <c r="Q161" s="47">
        <v>373403933</v>
      </c>
      <c r="R161" s="8" t="s">
        <v>796</v>
      </c>
      <c r="S161" s="12" t="s">
        <v>795</v>
      </c>
      <c r="T161" s="8"/>
      <c r="U161" s="11" t="s">
        <v>1420</v>
      </c>
      <c r="V161" s="2" t="s">
        <v>1785</v>
      </c>
      <c r="W161" s="6">
        <v>2</v>
      </c>
      <c r="X161" s="83"/>
      <c r="Y161" s="10"/>
    </row>
    <row r="162" spans="1:25" ht="145.19999999999999" x14ac:dyDescent="0.25">
      <c r="A162" s="9">
        <v>139</v>
      </c>
      <c r="B162" s="11" t="s">
        <v>700</v>
      </c>
      <c r="C162" s="8" t="s">
        <v>701</v>
      </c>
      <c r="D162" s="8" t="s">
        <v>1346</v>
      </c>
      <c r="E162" s="8" t="str">
        <f t="shared" si="47"/>
        <v xml:space="preserve">Trà Ấn Dương </v>
      </c>
      <c r="F162" s="8" t="str">
        <f t="shared" si="48"/>
        <v>18143005</v>
      </c>
      <c r="G162" s="8" t="s">
        <v>1347</v>
      </c>
      <c r="H162" s="12" t="s">
        <v>1577</v>
      </c>
      <c r="I162" s="12" t="s">
        <v>1578</v>
      </c>
      <c r="J162" s="12" t="s">
        <v>961</v>
      </c>
      <c r="K162" s="12" t="s">
        <v>962</v>
      </c>
      <c r="L162" s="12" t="s">
        <v>1348</v>
      </c>
      <c r="M162" s="13" t="s">
        <v>1109</v>
      </c>
      <c r="N162" s="51">
        <v>5000000</v>
      </c>
      <c r="O162" s="44" t="s">
        <v>1819</v>
      </c>
      <c r="P162" s="8" t="s">
        <v>963</v>
      </c>
      <c r="Q162" s="47">
        <v>984697714</v>
      </c>
      <c r="R162" s="8" t="s">
        <v>796</v>
      </c>
      <c r="S162" s="12" t="s">
        <v>795</v>
      </c>
      <c r="T162" s="8"/>
      <c r="U162" s="11" t="s">
        <v>1420</v>
      </c>
      <c r="V162" s="2" t="s">
        <v>1794</v>
      </c>
      <c r="W162" s="6">
        <v>1</v>
      </c>
      <c r="X162" s="10">
        <v>71.3</v>
      </c>
      <c r="Y162" s="23" t="s">
        <v>1873</v>
      </c>
    </row>
    <row r="163" spans="1:25" ht="132" x14ac:dyDescent="0.25">
      <c r="A163" s="9">
        <v>140</v>
      </c>
      <c r="B163" s="11" t="s">
        <v>702</v>
      </c>
      <c r="C163" s="8" t="s">
        <v>703</v>
      </c>
      <c r="D163" s="8" t="s">
        <v>1349</v>
      </c>
      <c r="E163" s="8" t="str">
        <f t="shared" si="47"/>
        <v xml:space="preserve">Đinh Ngọc Huy </v>
      </c>
      <c r="F163" s="8" t="str">
        <f t="shared" si="48"/>
        <v>18143014</v>
      </c>
      <c r="G163" s="8" t="s">
        <v>1350</v>
      </c>
      <c r="H163" s="12" t="s">
        <v>1575</v>
      </c>
      <c r="I163" s="12" t="s">
        <v>1576</v>
      </c>
      <c r="J163" s="12" t="s">
        <v>961</v>
      </c>
      <c r="K163" s="12" t="s">
        <v>962</v>
      </c>
      <c r="L163" s="12" t="s">
        <v>1351</v>
      </c>
      <c r="M163" s="8" t="s">
        <v>1453</v>
      </c>
      <c r="N163" s="51">
        <v>5000000</v>
      </c>
      <c r="O163" s="44" t="s">
        <v>1819</v>
      </c>
      <c r="P163" s="8" t="s">
        <v>964</v>
      </c>
      <c r="Q163" s="47">
        <v>373049034</v>
      </c>
      <c r="R163" s="8" t="s">
        <v>796</v>
      </c>
      <c r="S163" s="12" t="s">
        <v>795</v>
      </c>
      <c r="T163" s="8"/>
      <c r="U163" s="11" t="s">
        <v>1420</v>
      </c>
      <c r="V163" s="2" t="s">
        <v>1794</v>
      </c>
      <c r="W163" s="6">
        <v>1</v>
      </c>
      <c r="X163" s="10">
        <v>70</v>
      </c>
      <c r="Y163" s="23" t="s">
        <v>1873</v>
      </c>
    </row>
    <row r="164" spans="1:25" ht="66" x14ac:dyDescent="0.25">
      <c r="A164" s="9">
        <v>141</v>
      </c>
      <c r="B164" s="11" t="s">
        <v>704</v>
      </c>
      <c r="C164" s="8" t="s">
        <v>965</v>
      </c>
      <c r="D164" s="8" t="s">
        <v>1352</v>
      </c>
      <c r="E164" s="8" t="str">
        <f t="shared" si="47"/>
        <v xml:space="preserve">Nguyễn Hồ Gia Thịnh </v>
      </c>
      <c r="F164" s="8" t="str">
        <f t="shared" si="48"/>
        <v>18143046</v>
      </c>
      <c r="G164" s="8" t="s">
        <v>1353</v>
      </c>
      <c r="H164" s="12" t="s">
        <v>1573</v>
      </c>
      <c r="I164" s="12" t="s">
        <v>1572</v>
      </c>
      <c r="J164" s="12" t="s">
        <v>705</v>
      </c>
      <c r="K164" s="12" t="s">
        <v>966</v>
      </c>
      <c r="L164" s="12" t="s">
        <v>706</v>
      </c>
      <c r="M164" s="8" t="s">
        <v>1107</v>
      </c>
      <c r="N164" s="51">
        <v>5000000</v>
      </c>
      <c r="O164" s="44" t="s">
        <v>1819</v>
      </c>
      <c r="P164" s="8" t="s">
        <v>967</v>
      </c>
      <c r="Q164" s="47">
        <v>906832314</v>
      </c>
      <c r="R164" s="8" t="s">
        <v>796</v>
      </c>
      <c r="S164" s="12" t="s">
        <v>795</v>
      </c>
      <c r="T164" s="8"/>
      <c r="U164" s="11" t="s">
        <v>1420</v>
      </c>
      <c r="V164" s="2" t="s">
        <v>1785</v>
      </c>
      <c r="W164" s="6">
        <v>2</v>
      </c>
      <c r="X164" s="85"/>
      <c r="Y164" s="10"/>
    </row>
    <row r="165" spans="1:25" ht="66" x14ac:dyDescent="0.25">
      <c r="A165" s="9">
        <v>142</v>
      </c>
      <c r="B165" s="11" t="s">
        <v>707</v>
      </c>
      <c r="C165" s="8" t="s">
        <v>708</v>
      </c>
      <c r="D165" s="8" t="s">
        <v>1354</v>
      </c>
      <c r="E165" s="8" t="str">
        <f t="shared" si="47"/>
        <v xml:space="preserve">Nguyễn Phong Toàn </v>
      </c>
      <c r="F165" s="8" t="str">
        <f t="shared" si="48"/>
        <v>18143048</v>
      </c>
      <c r="G165" s="8" t="s">
        <v>1355</v>
      </c>
      <c r="H165" s="12" t="s">
        <v>1571</v>
      </c>
      <c r="I165" s="12" t="s">
        <v>1570</v>
      </c>
      <c r="J165" s="12" t="s">
        <v>968</v>
      </c>
      <c r="K165" s="12" t="s">
        <v>969</v>
      </c>
      <c r="L165" s="12" t="s">
        <v>970</v>
      </c>
      <c r="M165" s="8" t="s">
        <v>1108</v>
      </c>
      <c r="N165" s="51">
        <v>5000000</v>
      </c>
      <c r="O165" s="44" t="s">
        <v>1819</v>
      </c>
      <c r="P165" s="8" t="s">
        <v>971</v>
      </c>
      <c r="Q165" s="47">
        <v>933742280</v>
      </c>
      <c r="R165" s="8" t="s">
        <v>796</v>
      </c>
      <c r="S165" s="12" t="s">
        <v>795</v>
      </c>
      <c r="T165" s="8"/>
      <c r="U165" s="11" t="s">
        <v>1420</v>
      </c>
      <c r="V165" s="2" t="s">
        <v>1785</v>
      </c>
      <c r="W165" s="6">
        <v>2</v>
      </c>
      <c r="X165" s="10"/>
      <c r="Y165" s="10"/>
    </row>
    <row r="166" spans="1:25" ht="82.5" customHeight="1" x14ac:dyDescent="0.25">
      <c r="A166" s="9">
        <v>143</v>
      </c>
      <c r="B166" s="11" t="s">
        <v>709</v>
      </c>
      <c r="C166" s="8" t="s">
        <v>1078</v>
      </c>
      <c r="D166" s="8" t="s">
        <v>1079</v>
      </c>
      <c r="E166" s="8" t="str">
        <f t="shared" si="47"/>
        <v xml:space="preserve">Hoàng Nguyễn Trung Thành </v>
      </c>
      <c r="F166" s="8" t="str">
        <f t="shared" si="48"/>
        <v>18143040</v>
      </c>
      <c r="G166" s="8" t="s">
        <v>1082</v>
      </c>
      <c r="H166" s="12" t="s">
        <v>1574</v>
      </c>
      <c r="I166" s="12" t="s">
        <v>1569</v>
      </c>
      <c r="J166" s="12" t="s">
        <v>972</v>
      </c>
      <c r="K166" s="12" t="s">
        <v>955</v>
      </c>
      <c r="L166" s="12" t="s">
        <v>1862</v>
      </c>
      <c r="M166" s="8" t="s">
        <v>1081</v>
      </c>
      <c r="N166" s="51">
        <v>5000000</v>
      </c>
      <c r="O166" s="44" t="s">
        <v>1819</v>
      </c>
      <c r="P166" s="8" t="s">
        <v>1080</v>
      </c>
      <c r="Q166" s="47">
        <v>382737634</v>
      </c>
      <c r="R166" s="8" t="s">
        <v>796</v>
      </c>
      <c r="S166" s="12" t="s">
        <v>795</v>
      </c>
      <c r="T166" s="8"/>
      <c r="U166" s="11" t="s">
        <v>1420</v>
      </c>
      <c r="V166" s="2"/>
      <c r="W166" s="6"/>
      <c r="X166" s="10"/>
      <c r="Y166" s="10"/>
    </row>
    <row r="167" spans="1:25" ht="132" x14ac:dyDescent="0.25">
      <c r="A167" s="9">
        <v>144</v>
      </c>
      <c r="B167" s="11" t="s">
        <v>710</v>
      </c>
      <c r="C167" s="8" t="s">
        <v>711</v>
      </c>
      <c r="D167" s="8" t="s">
        <v>1001</v>
      </c>
      <c r="E167" s="8" t="str">
        <f t="shared" si="47"/>
        <v xml:space="preserve">Lê Gia Linh </v>
      </c>
      <c r="F167" s="8" t="str">
        <f t="shared" si="48"/>
        <v>19144146</v>
      </c>
      <c r="G167" s="8" t="s">
        <v>1356</v>
      </c>
      <c r="H167" s="12" t="s">
        <v>1568</v>
      </c>
      <c r="I167" s="12" t="s">
        <v>1567</v>
      </c>
      <c r="J167" s="12" t="s">
        <v>973</v>
      </c>
      <c r="K167" s="24" t="s">
        <v>969</v>
      </c>
      <c r="L167" s="12" t="s">
        <v>712</v>
      </c>
      <c r="M167" s="8" t="s">
        <v>1363</v>
      </c>
      <c r="N167" s="51">
        <v>5000000</v>
      </c>
      <c r="O167" s="44" t="s">
        <v>1819</v>
      </c>
      <c r="P167" s="8" t="s">
        <v>1002</v>
      </c>
      <c r="Q167" s="47">
        <v>792390702</v>
      </c>
      <c r="R167" s="8" t="s">
        <v>796</v>
      </c>
      <c r="S167" s="12" t="s">
        <v>795</v>
      </c>
      <c r="T167" s="8"/>
      <c r="U167" s="11" t="s">
        <v>1420</v>
      </c>
      <c r="V167" s="2"/>
      <c r="W167" s="6"/>
      <c r="X167" s="83"/>
      <c r="Y167" s="10"/>
    </row>
    <row r="168" spans="1:25" ht="92.4" x14ac:dyDescent="0.25">
      <c r="A168" s="9">
        <v>145</v>
      </c>
      <c r="B168" s="11" t="s">
        <v>713</v>
      </c>
      <c r="C168" s="8" t="s">
        <v>714</v>
      </c>
      <c r="D168" s="8" t="s">
        <v>1357</v>
      </c>
      <c r="E168" s="8" t="str">
        <f t="shared" si="47"/>
        <v xml:space="preserve">Nguyễn Văn Dũng </v>
      </c>
      <c r="F168" s="8" t="str">
        <f t="shared" si="48"/>
        <v>17144064</v>
      </c>
      <c r="G168" s="8" t="s">
        <v>1358</v>
      </c>
      <c r="H168" s="12" t="s">
        <v>1566</v>
      </c>
      <c r="I168" s="12" t="s">
        <v>1565</v>
      </c>
      <c r="J168" s="12" t="s">
        <v>715</v>
      </c>
      <c r="K168" s="24" t="s">
        <v>1423</v>
      </c>
      <c r="L168" s="12" t="s">
        <v>1359</v>
      </c>
      <c r="M168" s="8" t="s">
        <v>1364</v>
      </c>
      <c r="N168" s="51">
        <v>10000000</v>
      </c>
      <c r="O168" s="50"/>
      <c r="P168" s="8" t="s">
        <v>974</v>
      </c>
      <c r="Q168" s="47">
        <v>963304963</v>
      </c>
      <c r="R168" s="8" t="s">
        <v>796</v>
      </c>
      <c r="S168" s="12" t="s">
        <v>795</v>
      </c>
      <c r="T168" s="8" t="s">
        <v>1148</v>
      </c>
      <c r="U168" s="11" t="s">
        <v>1420</v>
      </c>
      <c r="V168" s="2" t="s">
        <v>1794</v>
      </c>
      <c r="W168" s="6">
        <v>1</v>
      </c>
      <c r="X168" s="10">
        <v>72.3</v>
      </c>
      <c r="Y168" s="23" t="s">
        <v>1873</v>
      </c>
    </row>
    <row r="169" spans="1:25" ht="79.2" x14ac:dyDescent="0.25">
      <c r="A169" s="9">
        <v>146</v>
      </c>
      <c r="B169" s="11" t="s">
        <v>716</v>
      </c>
      <c r="C169" s="8" t="s">
        <v>717</v>
      </c>
      <c r="D169" s="8" t="s">
        <v>1361</v>
      </c>
      <c r="E169" s="8" t="str">
        <f t="shared" si="47"/>
        <v xml:space="preserve">Phan Anh Đức </v>
      </c>
      <c r="F169" s="8" t="str">
        <f t="shared" si="48"/>
        <v>19143024</v>
      </c>
      <c r="G169" s="8" t="s">
        <v>1748</v>
      </c>
      <c r="H169" s="12" t="s">
        <v>1749</v>
      </c>
      <c r="I169" s="12" t="s">
        <v>1750</v>
      </c>
      <c r="J169" s="12" t="s">
        <v>715</v>
      </c>
      <c r="K169" s="24" t="s">
        <v>1423</v>
      </c>
      <c r="L169" s="12" t="s">
        <v>1362</v>
      </c>
      <c r="M169" s="8" t="s">
        <v>1085</v>
      </c>
      <c r="N169" s="51">
        <v>5000000</v>
      </c>
      <c r="O169" s="44" t="s">
        <v>1819</v>
      </c>
      <c r="P169" s="8" t="s">
        <v>975</v>
      </c>
      <c r="Q169" s="47">
        <v>395653080</v>
      </c>
      <c r="R169" s="8" t="s">
        <v>796</v>
      </c>
      <c r="S169" s="12" t="s">
        <v>795</v>
      </c>
      <c r="T169" s="8"/>
      <c r="U169" s="11" t="s">
        <v>1420</v>
      </c>
      <c r="V169" s="2"/>
      <c r="W169" s="6">
        <v>1</v>
      </c>
      <c r="X169" s="10">
        <v>70</v>
      </c>
      <c r="Y169" s="23" t="s">
        <v>1873</v>
      </c>
    </row>
    <row r="170" spans="1:25" ht="79.2" x14ac:dyDescent="0.25">
      <c r="A170" s="9">
        <v>147</v>
      </c>
      <c r="B170" s="11" t="s">
        <v>718</v>
      </c>
      <c r="C170" s="8" t="s">
        <v>719</v>
      </c>
      <c r="D170" s="8" t="s">
        <v>1365</v>
      </c>
      <c r="E170" s="8" t="str">
        <f t="shared" si="47"/>
        <v xml:space="preserve">Nguyễn Thành Trung </v>
      </c>
      <c r="F170" s="8" t="str">
        <f t="shared" si="48"/>
        <v>19143082</v>
      </c>
      <c r="G170" s="8" t="s">
        <v>1751</v>
      </c>
      <c r="H170" s="12" t="s">
        <v>1752</v>
      </c>
      <c r="I170" s="12" t="s">
        <v>1753</v>
      </c>
      <c r="J170" s="12" t="s">
        <v>720</v>
      </c>
      <c r="K170" s="24" t="s">
        <v>1427</v>
      </c>
      <c r="L170" s="12" t="s">
        <v>1366</v>
      </c>
      <c r="M170" s="8" t="s">
        <v>1360</v>
      </c>
      <c r="N170" s="51">
        <v>10000000</v>
      </c>
      <c r="O170" s="50"/>
      <c r="P170" s="8" t="s">
        <v>976</v>
      </c>
      <c r="Q170" s="47">
        <v>972289978</v>
      </c>
      <c r="R170" s="8" t="s">
        <v>796</v>
      </c>
      <c r="S170" s="12" t="s">
        <v>795</v>
      </c>
      <c r="T170" s="8" t="s">
        <v>1148</v>
      </c>
      <c r="U170" s="11" t="s">
        <v>1420</v>
      </c>
      <c r="V170" s="2" t="s">
        <v>1794</v>
      </c>
      <c r="W170" s="6">
        <v>1</v>
      </c>
      <c r="X170" s="10">
        <v>70</v>
      </c>
      <c r="Y170" s="23" t="s">
        <v>1873</v>
      </c>
    </row>
    <row r="171" spans="1:25" ht="79.2" x14ac:dyDescent="0.25">
      <c r="A171" s="9">
        <v>148</v>
      </c>
      <c r="B171" s="11" t="s">
        <v>721</v>
      </c>
      <c r="C171" s="8" t="s">
        <v>722</v>
      </c>
      <c r="D171" s="8" t="s">
        <v>1367</v>
      </c>
      <c r="E171" s="8" t="str">
        <f t="shared" si="47"/>
        <v xml:space="preserve">Trần Quốc Thái </v>
      </c>
      <c r="F171" s="8" t="str">
        <f t="shared" si="48"/>
        <v>19143071</v>
      </c>
      <c r="G171" s="8" t="s">
        <v>1754</v>
      </c>
      <c r="H171" s="12" t="s">
        <v>1755</v>
      </c>
      <c r="I171" s="12" t="s">
        <v>1756</v>
      </c>
      <c r="J171" s="12" t="s">
        <v>723</v>
      </c>
      <c r="K171" s="12" t="s">
        <v>1426</v>
      </c>
      <c r="L171" s="12" t="s">
        <v>1368</v>
      </c>
      <c r="M171" s="8" t="s">
        <v>1369</v>
      </c>
      <c r="N171" s="51">
        <v>10000000</v>
      </c>
      <c r="O171" s="50"/>
      <c r="P171" s="8" t="s">
        <v>977</v>
      </c>
      <c r="Q171" s="47">
        <v>938785643</v>
      </c>
      <c r="R171" s="8" t="s">
        <v>796</v>
      </c>
      <c r="S171" s="12" t="s">
        <v>795</v>
      </c>
      <c r="T171" s="8" t="s">
        <v>1148</v>
      </c>
      <c r="U171" s="11" t="s">
        <v>1420</v>
      </c>
      <c r="V171" s="2" t="s">
        <v>1794</v>
      </c>
      <c r="W171" s="6">
        <v>1</v>
      </c>
      <c r="X171" s="10">
        <v>71.7</v>
      </c>
      <c r="Y171" s="23" t="s">
        <v>1873</v>
      </c>
    </row>
    <row r="172" spans="1:25" ht="94.5" customHeight="1" x14ac:dyDescent="0.25">
      <c r="A172" s="9">
        <v>149</v>
      </c>
      <c r="B172" s="11" t="s">
        <v>724</v>
      </c>
      <c r="C172" s="8" t="s">
        <v>725</v>
      </c>
      <c r="D172" s="8" t="s">
        <v>1370</v>
      </c>
      <c r="E172" s="8" t="str">
        <f t="shared" si="47"/>
        <v xml:space="preserve">Trần Anh Thoại </v>
      </c>
      <c r="F172" s="8" t="str">
        <f t="shared" si="48"/>
        <v>19143020</v>
      </c>
      <c r="G172" s="8" t="s">
        <v>1371</v>
      </c>
      <c r="H172" s="12" t="s">
        <v>1564</v>
      </c>
      <c r="I172" s="12" t="s">
        <v>1563</v>
      </c>
      <c r="J172" s="12" t="s">
        <v>726</v>
      </c>
      <c r="K172" s="24" t="s">
        <v>1425</v>
      </c>
      <c r="L172" s="12" t="s">
        <v>1863</v>
      </c>
      <c r="M172" s="8" t="s">
        <v>1768</v>
      </c>
      <c r="N172" s="51">
        <v>10000000</v>
      </c>
      <c r="O172" s="50"/>
      <c r="P172" s="8" t="s">
        <v>978</v>
      </c>
      <c r="Q172" s="47">
        <v>382022080</v>
      </c>
      <c r="R172" s="8" t="s">
        <v>796</v>
      </c>
      <c r="S172" s="12" t="s">
        <v>795</v>
      </c>
      <c r="T172" s="8" t="s">
        <v>1148</v>
      </c>
      <c r="U172" s="11" t="s">
        <v>1420</v>
      </c>
      <c r="V172" s="2" t="s">
        <v>1794</v>
      </c>
      <c r="W172" s="6">
        <v>1</v>
      </c>
      <c r="X172" s="10">
        <v>70</v>
      </c>
      <c r="Y172" s="23" t="s">
        <v>1873</v>
      </c>
    </row>
    <row r="173" spans="1:25" ht="79.5" customHeight="1" x14ac:dyDescent="0.25">
      <c r="A173" s="9">
        <v>150</v>
      </c>
      <c r="B173" s="11" t="s">
        <v>727</v>
      </c>
      <c r="C173" s="8" t="s">
        <v>728</v>
      </c>
      <c r="D173" s="8" t="s">
        <v>1372</v>
      </c>
      <c r="E173" s="8" t="str">
        <f t="shared" si="47"/>
        <v xml:space="preserve">Nguyễn Thanh Cường </v>
      </c>
      <c r="F173" s="8" t="str">
        <f t="shared" si="48"/>
        <v>18143070</v>
      </c>
      <c r="G173" s="8" t="s">
        <v>1373</v>
      </c>
      <c r="H173" s="12" t="s">
        <v>1562</v>
      </c>
      <c r="I173" s="12" t="s">
        <v>1561</v>
      </c>
      <c r="J173" s="12" t="s">
        <v>723</v>
      </c>
      <c r="K173" s="24" t="s">
        <v>1426</v>
      </c>
      <c r="L173" s="12" t="s">
        <v>1374</v>
      </c>
      <c r="M173" s="8" t="s">
        <v>1360</v>
      </c>
      <c r="N173" s="51">
        <v>10000000</v>
      </c>
      <c r="O173" s="50"/>
      <c r="P173" s="8" t="s">
        <v>979</v>
      </c>
      <c r="Q173" s="47">
        <v>981204843</v>
      </c>
      <c r="R173" s="8" t="s">
        <v>796</v>
      </c>
      <c r="S173" s="12" t="s">
        <v>795</v>
      </c>
      <c r="T173" s="8" t="s">
        <v>1148</v>
      </c>
      <c r="U173" s="11" t="s">
        <v>1420</v>
      </c>
      <c r="V173" s="2" t="s">
        <v>1794</v>
      </c>
      <c r="W173" s="6">
        <v>1</v>
      </c>
      <c r="X173" s="10">
        <v>71</v>
      </c>
      <c r="Y173" s="23" t="s">
        <v>1873</v>
      </c>
    </row>
    <row r="174" spans="1:25" ht="74.25" customHeight="1" x14ac:dyDescent="0.25">
      <c r="A174" s="9">
        <v>151</v>
      </c>
      <c r="B174" s="11" t="s">
        <v>729</v>
      </c>
      <c r="C174" s="8" t="s">
        <v>730</v>
      </c>
      <c r="D174" s="8" t="s">
        <v>1375</v>
      </c>
      <c r="E174" s="8" t="str">
        <f t="shared" si="47"/>
        <v xml:space="preserve">Phan Nguyễn Nhật Tân </v>
      </c>
      <c r="F174" s="8" t="str">
        <f t="shared" si="48"/>
        <v>19143171</v>
      </c>
      <c r="G174" s="8" t="s">
        <v>1376</v>
      </c>
      <c r="H174" s="12" t="s">
        <v>1560</v>
      </c>
      <c r="I174" s="12" t="s">
        <v>1559</v>
      </c>
      <c r="J174" s="12" t="s">
        <v>731</v>
      </c>
      <c r="K174" s="24" t="s">
        <v>1428</v>
      </c>
      <c r="L174" s="12" t="s">
        <v>1377</v>
      </c>
      <c r="M174" s="8" t="s">
        <v>1085</v>
      </c>
      <c r="N174" s="51">
        <v>5000000</v>
      </c>
      <c r="O174" s="44" t="s">
        <v>1819</v>
      </c>
      <c r="P174" s="8" t="s">
        <v>980</v>
      </c>
      <c r="Q174" s="47">
        <v>964277444</v>
      </c>
      <c r="R174" s="8" t="s">
        <v>796</v>
      </c>
      <c r="S174" s="12" t="s">
        <v>795</v>
      </c>
      <c r="T174" s="8"/>
      <c r="U174" s="11" t="s">
        <v>1420</v>
      </c>
      <c r="V174" s="2" t="s">
        <v>1785</v>
      </c>
      <c r="W174" s="6">
        <v>2</v>
      </c>
      <c r="X174" s="85"/>
      <c r="Y174" s="10"/>
    </row>
    <row r="175" spans="1:25" ht="105.6" x14ac:dyDescent="0.25">
      <c r="A175" s="9">
        <v>152</v>
      </c>
      <c r="B175" s="11" t="s">
        <v>732</v>
      </c>
      <c r="C175" s="8" t="s">
        <v>733</v>
      </c>
      <c r="D175" s="8" t="s">
        <v>1378</v>
      </c>
      <c r="E175" s="8" t="str">
        <f t="shared" si="47"/>
        <v xml:space="preserve">Nguyễn Hữu Đức </v>
      </c>
      <c r="F175" s="8" t="str">
        <f t="shared" si="48"/>
        <v>19143088</v>
      </c>
      <c r="G175" s="8" t="s">
        <v>1379</v>
      </c>
      <c r="H175" s="12" t="s">
        <v>1558</v>
      </c>
      <c r="I175" s="12" t="s">
        <v>1557</v>
      </c>
      <c r="J175" s="12" t="s">
        <v>734</v>
      </c>
      <c r="K175" s="56" t="s">
        <v>1422</v>
      </c>
      <c r="L175" s="12" t="s">
        <v>735</v>
      </c>
      <c r="M175" s="8" t="s">
        <v>1436</v>
      </c>
      <c r="N175" s="51">
        <v>10000000</v>
      </c>
      <c r="O175" s="50"/>
      <c r="P175" s="8" t="s">
        <v>1075</v>
      </c>
      <c r="Q175" s="47">
        <v>372239583</v>
      </c>
      <c r="R175" s="8" t="s">
        <v>796</v>
      </c>
      <c r="S175" s="12" t="s">
        <v>795</v>
      </c>
      <c r="T175" s="8" t="s">
        <v>1445</v>
      </c>
      <c r="U175" s="11" t="s">
        <v>1420</v>
      </c>
      <c r="V175" s="2"/>
      <c r="W175" s="6"/>
      <c r="X175" s="83"/>
      <c r="Y175" s="10"/>
    </row>
    <row r="176" spans="1:25" ht="78" customHeight="1" x14ac:dyDescent="0.25">
      <c r="A176" s="9">
        <v>153</v>
      </c>
      <c r="B176" s="11" t="s">
        <v>736</v>
      </c>
      <c r="C176" s="8" t="s">
        <v>737</v>
      </c>
      <c r="D176" s="8" t="s">
        <v>1380</v>
      </c>
      <c r="E176" s="8" t="str">
        <f t="shared" si="47"/>
        <v xml:space="preserve">Nguyễn Đắc Khả </v>
      </c>
      <c r="F176" s="8" t="str">
        <f t="shared" si="48"/>
        <v>19143126</v>
      </c>
      <c r="G176" s="8" t="s">
        <v>1385</v>
      </c>
      <c r="H176" s="12" t="s">
        <v>1556</v>
      </c>
      <c r="I176" s="12" t="s">
        <v>1555</v>
      </c>
      <c r="J176" s="12" t="s">
        <v>981</v>
      </c>
      <c r="K176" s="56" t="s">
        <v>1424</v>
      </c>
      <c r="L176" s="12" t="s">
        <v>1010</v>
      </c>
      <c r="M176" s="8" t="s">
        <v>1011</v>
      </c>
      <c r="N176" s="51">
        <v>5000000</v>
      </c>
      <c r="O176" s="44" t="s">
        <v>1819</v>
      </c>
      <c r="P176" s="8" t="s">
        <v>1076</v>
      </c>
      <c r="Q176" s="47">
        <v>822262891</v>
      </c>
      <c r="R176" s="8" t="s">
        <v>796</v>
      </c>
      <c r="S176" s="12" t="s">
        <v>795</v>
      </c>
      <c r="T176" s="8"/>
      <c r="U176" s="11" t="s">
        <v>1420</v>
      </c>
      <c r="V176" s="2" t="s">
        <v>1785</v>
      </c>
      <c r="W176" s="6">
        <v>2</v>
      </c>
      <c r="X176" s="10"/>
      <c r="Y176" s="10"/>
    </row>
    <row r="177" spans="1:26" ht="92.4" x14ac:dyDescent="0.25">
      <c r="A177" s="9">
        <v>154</v>
      </c>
      <c r="B177" s="11" t="s">
        <v>738</v>
      </c>
      <c r="C177" s="8" t="s">
        <v>739</v>
      </c>
      <c r="D177" s="8" t="s">
        <v>1381</v>
      </c>
      <c r="E177" s="8" t="str">
        <f t="shared" si="47"/>
        <v xml:space="preserve">Hồ Thị Yến Nhi </v>
      </c>
      <c r="F177" s="8" t="str">
        <f t="shared" si="48"/>
        <v>18144042</v>
      </c>
      <c r="G177" s="8" t="s">
        <v>1382</v>
      </c>
      <c r="H177" s="12" t="s">
        <v>1554</v>
      </c>
      <c r="I177" s="12" t="s">
        <v>1553</v>
      </c>
      <c r="J177" s="12" t="s">
        <v>740</v>
      </c>
      <c r="K177" s="12" t="s">
        <v>982</v>
      </c>
      <c r="L177" s="12" t="s">
        <v>739</v>
      </c>
      <c r="M177" s="8" t="s">
        <v>1009</v>
      </c>
      <c r="N177" s="51">
        <v>10000000</v>
      </c>
      <c r="O177" s="50"/>
      <c r="P177" s="8" t="s">
        <v>983</v>
      </c>
      <c r="Q177" s="47">
        <v>971962786</v>
      </c>
      <c r="R177" s="8" t="s">
        <v>796</v>
      </c>
      <c r="S177" s="12" t="s">
        <v>795</v>
      </c>
      <c r="T177" s="8" t="s">
        <v>1386</v>
      </c>
      <c r="U177" s="11" t="s">
        <v>1420</v>
      </c>
      <c r="V177" s="2"/>
      <c r="W177" s="6"/>
      <c r="X177" s="10"/>
      <c r="Y177" s="10"/>
    </row>
    <row r="178" spans="1:26" ht="79.2" x14ac:dyDescent="0.25">
      <c r="A178" s="9">
        <v>155</v>
      </c>
      <c r="B178" s="11" t="s">
        <v>741</v>
      </c>
      <c r="C178" s="8" t="s">
        <v>1447</v>
      </c>
      <c r="D178" s="12" t="s">
        <v>984</v>
      </c>
      <c r="E178" s="8" t="str">
        <f t="shared" si="47"/>
        <v xml:space="preserve">Trần Anh Khoa </v>
      </c>
      <c r="F178" s="8" t="str">
        <f t="shared" si="48"/>
        <v>19144082</v>
      </c>
      <c r="G178" s="12" t="s">
        <v>1448</v>
      </c>
      <c r="H178" s="12" t="str">
        <f t="shared" ref="H178:H180" si="49">LEFT(G178,LEN(G178)-LEN(I178))</f>
        <v xml:space="preserve">Bùi Khang Thịnh </v>
      </c>
      <c r="I178" s="12" t="str">
        <f t="shared" ref="I178:I180" si="50">RIGHT(G178,8)</f>
        <v>19144075</v>
      </c>
      <c r="J178" s="12" t="s">
        <v>985</v>
      </c>
      <c r="K178" s="56" t="s">
        <v>986</v>
      </c>
      <c r="L178" s="12" t="s">
        <v>987</v>
      </c>
      <c r="M178" s="8" t="s">
        <v>1449</v>
      </c>
      <c r="N178" s="51">
        <v>10000000</v>
      </c>
      <c r="O178" s="50"/>
      <c r="P178" s="11" t="s">
        <v>988</v>
      </c>
      <c r="Q178" s="47">
        <v>932197251</v>
      </c>
      <c r="R178" s="8" t="s">
        <v>796</v>
      </c>
      <c r="S178" s="12" t="s">
        <v>795</v>
      </c>
      <c r="T178" s="8" t="s">
        <v>1450</v>
      </c>
      <c r="U178" s="11" t="s">
        <v>1420</v>
      </c>
      <c r="V178" s="2" t="s">
        <v>1785</v>
      </c>
      <c r="W178" s="6">
        <v>2</v>
      </c>
      <c r="X178" s="10"/>
      <c r="Y178" s="10"/>
    </row>
    <row r="179" spans="1:26" ht="79.2" x14ac:dyDescent="0.25">
      <c r="A179" s="9">
        <v>156</v>
      </c>
      <c r="B179" s="11" t="s">
        <v>742</v>
      </c>
      <c r="C179" s="8" t="s">
        <v>989</v>
      </c>
      <c r="D179" s="12" t="s">
        <v>990</v>
      </c>
      <c r="E179" s="8" t="str">
        <f t="shared" si="47"/>
        <v xml:space="preserve">Đặng Minh Quang </v>
      </c>
      <c r="F179" s="8" t="str">
        <f t="shared" si="48"/>
        <v>18143137</v>
      </c>
      <c r="G179" s="12" t="s">
        <v>1383</v>
      </c>
      <c r="H179" s="12" t="s">
        <v>1552</v>
      </c>
      <c r="I179" s="12" t="s">
        <v>1551</v>
      </c>
      <c r="J179" s="12" t="s">
        <v>743</v>
      </c>
      <c r="K179" s="12" t="s">
        <v>991</v>
      </c>
      <c r="L179" s="12" t="s">
        <v>992</v>
      </c>
      <c r="M179" s="8" t="s">
        <v>1008</v>
      </c>
      <c r="N179" s="51">
        <v>5000000</v>
      </c>
      <c r="O179" s="44" t="s">
        <v>1819</v>
      </c>
      <c r="P179" s="11" t="s">
        <v>993</v>
      </c>
      <c r="Q179" s="47">
        <v>389300314</v>
      </c>
      <c r="R179" s="8" t="s">
        <v>796</v>
      </c>
      <c r="S179" s="12" t="s">
        <v>795</v>
      </c>
      <c r="T179" s="8"/>
      <c r="U179" s="11" t="s">
        <v>1420</v>
      </c>
      <c r="V179" s="2" t="s">
        <v>1785</v>
      </c>
      <c r="W179" s="6">
        <v>2</v>
      </c>
      <c r="X179" s="10"/>
      <c r="Y179" s="10"/>
    </row>
    <row r="180" spans="1:26" ht="66" x14ac:dyDescent="0.25">
      <c r="A180" s="9">
        <v>157</v>
      </c>
      <c r="B180" s="11" t="s">
        <v>744</v>
      </c>
      <c r="C180" s="8" t="s">
        <v>745</v>
      </c>
      <c r="D180" s="8" t="s">
        <v>994</v>
      </c>
      <c r="E180" s="8" t="str">
        <f t="shared" si="47"/>
        <v xml:space="preserve">Trà Duy Việt </v>
      </c>
      <c r="F180" s="8" t="str">
        <f t="shared" si="48"/>
        <v>18143180</v>
      </c>
      <c r="G180" s="12" t="s">
        <v>995</v>
      </c>
      <c r="H180" s="12" t="str">
        <f t="shared" si="49"/>
        <v xml:space="preserve">Lê Tuấn Vĩ </v>
      </c>
      <c r="I180" s="12" t="str">
        <f t="shared" si="50"/>
        <v>18143183</v>
      </c>
      <c r="J180" s="12" t="s">
        <v>705</v>
      </c>
      <c r="K180" s="53" t="s">
        <v>966</v>
      </c>
      <c r="L180" s="12" t="s">
        <v>746</v>
      </c>
      <c r="M180" s="8" t="s">
        <v>1007</v>
      </c>
      <c r="N180" s="51">
        <v>5000000</v>
      </c>
      <c r="O180" s="44" t="s">
        <v>1819</v>
      </c>
      <c r="P180" s="11" t="s">
        <v>996</v>
      </c>
      <c r="Q180" s="47">
        <v>948763285</v>
      </c>
      <c r="R180" s="8" t="s">
        <v>796</v>
      </c>
      <c r="S180" s="12" t="s">
        <v>795</v>
      </c>
      <c r="T180" s="8"/>
      <c r="U180" s="11" t="s">
        <v>1420</v>
      </c>
      <c r="V180" s="2" t="s">
        <v>1785</v>
      </c>
      <c r="W180" s="6">
        <v>2</v>
      </c>
      <c r="X180" s="10"/>
      <c r="Y180" s="10"/>
    </row>
    <row r="181" spans="1:26" ht="79.2" x14ac:dyDescent="0.25">
      <c r="A181" s="9">
        <v>158</v>
      </c>
      <c r="B181" s="11" t="s">
        <v>747</v>
      </c>
      <c r="C181" s="8" t="s">
        <v>997</v>
      </c>
      <c r="D181" s="12" t="s">
        <v>1384</v>
      </c>
      <c r="E181" s="8" t="str">
        <f t="shared" si="47"/>
        <v xml:space="preserve">Chu Huy Hoàng </v>
      </c>
      <c r="F181" s="8" t="str">
        <f t="shared" si="48"/>
        <v>18143010</v>
      </c>
      <c r="G181" s="12" t="s">
        <v>1387</v>
      </c>
      <c r="H181" s="12" t="s">
        <v>1532</v>
      </c>
      <c r="I181" s="12" t="s">
        <v>1531</v>
      </c>
      <c r="J181" s="12" t="s">
        <v>748</v>
      </c>
      <c r="K181" s="12" t="s">
        <v>998</v>
      </c>
      <c r="L181" s="12" t="s">
        <v>999</v>
      </c>
      <c r="M181" s="8" t="s">
        <v>1006</v>
      </c>
      <c r="N181" s="51">
        <v>5000000</v>
      </c>
      <c r="O181" s="44" t="s">
        <v>1819</v>
      </c>
      <c r="P181" s="8" t="s">
        <v>1000</v>
      </c>
      <c r="Q181" s="47">
        <v>334833907</v>
      </c>
      <c r="R181" s="8" t="s">
        <v>796</v>
      </c>
      <c r="S181" s="12" t="s">
        <v>795</v>
      </c>
      <c r="T181" s="8"/>
      <c r="U181" s="11" t="s">
        <v>1420</v>
      </c>
      <c r="V181" s="2" t="s">
        <v>1785</v>
      </c>
      <c r="W181" s="6">
        <v>2</v>
      </c>
      <c r="X181" s="10"/>
      <c r="Y181" s="10"/>
    </row>
    <row r="182" spans="1:26" x14ac:dyDescent="0.25">
      <c r="A182" s="90" t="s">
        <v>1765</v>
      </c>
      <c r="B182" s="90"/>
      <c r="C182" s="90"/>
      <c r="D182" s="90"/>
      <c r="E182" s="90"/>
      <c r="F182" s="90"/>
      <c r="G182" s="90"/>
      <c r="H182" s="90"/>
      <c r="I182" s="90"/>
      <c r="J182" s="90"/>
      <c r="K182" s="90"/>
      <c r="L182" s="90"/>
      <c r="M182" s="90"/>
      <c r="N182" s="51">
        <f>SUM(N183:N189)</f>
        <v>55000000</v>
      </c>
      <c r="O182" s="25"/>
      <c r="P182" s="9"/>
      <c r="Q182" s="26"/>
      <c r="R182" s="8"/>
      <c r="S182" s="8"/>
      <c r="T182" s="8"/>
      <c r="U182" s="8"/>
      <c r="V182" s="2"/>
      <c r="W182" s="6"/>
      <c r="X182" s="10"/>
      <c r="Y182" s="10"/>
    </row>
    <row r="183" spans="1:26" ht="171.6" x14ac:dyDescent="0.25">
      <c r="A183" s="9">
        <v>159</v>
      </c>
      <c r="B183" s="11" t="s">
        <v>749</v>
      </c>
      <c r="C183" s="8" t="s">
        <v>1069</v>
      </c>
      <c r="D183" s="8" t="s">
        <v>1388</v>
      </c>
      <c r="E183" s="8" t="str">
        <f t="shared" ref="E183:E192" si="51">LEFT(D183,LEN(D183)-LEN(F183))</f>
        <v xml:space="preserve">Lê Phạm Thanh Khương </v>
      </c>
      <c r="F183" s="8" t="str">
        <f>RIGHT(D183,8)</f>
        <v>18149111</v>
      </c>
      <c r="G183" s="8" t="s">
        <v>907</v>
      </c>
      <c r="H183" s="12" t="s">
        <v>1550</v>
      </c>
      <c r="I183" s="12" t="s">
        <v>1549</v>
      </c>
      <c r="J183" s="12" t="s">
        <v>908</v>
      </c>
      <c r="K183" s="12" t="s">
        <v>909</v>
      </c>
      <c r="L183" s="12" t="s">
        <v>1389</v>
      </c>
      <c r="M183" s="8" t="s">
        <v>1390</v>
      </c>
      <c r="N183" s="51">
        <v>10000000</v>
      </c>
      <c r="O183" s="50"/>
      <c r="P183" s="8" t="s">
        <v>910</v>
      </c>
      <c r="Q183" s="47">
        <v>917662609</v>
      </c>
      <c r="R183" s="8" t="s">
        <v>796</v>
      </c>
      <c r="S183" s="12" t="s">
        <v>795</v>
      </c>
      <c r="T183" s="8" t="s">
        <v>1105</v>
      </c>
      <c r="U183" s="8" t="s">
        <v>1421</v>
      </c>
      <c r="V183" s="2" t="s">
        <v>1794</v>
      </c>
      <c r="W183" s="6">
        <v>1</v>
      </c>
      <c r="X183" s="10">
        <v>94</v>
      </c>
      <c r="Y183" s="23" t="s">
        <v>1874</v>
      </c>
      <c r="Z183" s="1" t="s">
        <v>1876</v>
      </c>
    </row>
    <row r="184" spans="1:26" ht="132" x14ac:dyDescent="0.25">
      <c r="A184" s="9">
        <v>160</v>
      </c>
      <c r="B184" s="11" t="s">
        <v>750</v>
      </c>
      <c r="C184" s="8" t="s">
        <v>1068</v>
      </c>
      <c r="D184" s="8" t="s">
        <v>1391</v>
      </c>
      <c r="E184" s="8" t="str">
        <f t="shared" si="51"/>
        <v xml:space="preserve">Hoàng Ngọc Hiếu </v>
      </c>
      <c r="F184" s="8" t="str">
        <f t="shared" ref="F184:F192" si="52">RIGHT(D184,8)</f>
        <v>18149086</v>
      </c>
      <c r="G184" s="8" t="s">
        <v>1392</v>
      </c>
      <c r="H184" s="12" t="s">
        <v>1548</v>
      </c>
      <c r="I184" s="12" t="s">
        <v>1547</v>
      </c>
      <c r="J184" s="12" t="s">
        <v>908</v>
      </c>
      <c r="K184" s="12" t="s">
        <v>909</v>
      </c>
      <c r="L184" s="12" t="s">
        <v>1393</v>
      </c>
      <c r="M184" s="8" t="s">
        <v>1004</v>
      </c>
      <c r="N184" s="51">
        <v>10000000</v>
      </c>
      <c r="O184" s="50"/>
      <c r="P184" s="8" t="s">
        <v>1039</v>
      </c>
      <c r="Q184" s="47">
        <v>794620671</v>
      </c>
      <c r="R184" s="8" t="s">
        <v>796</v>
      </c>
      <c r="S184" s="12" t="s">
        <v>795</v>
      </c>
      <c r="T184" s="8" t="s">
        <v>1105</v>
      </c>
      <c r="U184" s="8" t="s">
        <v>1421</v>
      </c>
      <c r="V184" s="2" t="s">
        <v>1785</v>
      </c>
      <c r="W184" s="6">
        <v>2</v>
      </c>
      <c r="X184" s="10"/>
      <c r="Y184" s="10"/>
    </row>
    <row r="185" spans="1:26" ht="171.6" x14ac:dyDescent="0.25">
      <c r="A185" s="9">
        <v>161</v>
      </c>
      <c r="B185" s="11" t="s">
        <v>751</v>
      </c>
      <c r="C185" s="8" t="s">
        <v>1106</v>
      </c>
      <c r="D185" s="8" t="s">
        <v>1394</v>
      </c>
      <c r="E185" s="8" t="str">
        <f t="shared" si="51"/>
        <v xml:space="preserve">Viên Tấn Lực </v>
      </c>
      <c r="F185" s="8" t="str">
        <f t="shared" si="52"/>
        <v>18149124</v>
      </c>
      <c r="G185" s="8" t="s">
        <v>1395</v>
      </c>
      <c r="H185" s="12" t="s">
        <v>1546</v>
      </c>
      <c r="I185" s="12" t="s">
        <v>1545</v>
      </c>
      <c r="J185" s="12" t="s">
        <v>908</v>
      </c>
      <c r="K185" s="12" t="s">
        <v>909</v>
      </c>
      <c r="L185" s="12" t="s">
        <v>1396</v>
      </c>
      <c r="M185" s="8" t="s">
        <v>1004</v>
      </c>
      <c r="N185" s="51">
        <v>10000000</v>
      </c>
      <c r="O185" s="50"/>
      <c r="P185" s="8" t="s">
        <v>911</v>
      </c>
      <c r="Q185" s="47">
        <v>835227312</v>
      </c>
      <c r="R185" s="8" t="s">
        <v>796</v>
      </c>
      <c r="S185" s="12" t="s">
        <v>795</v>
      </c>
      <c r="T185" s="8" t="s">
        <v>1105</v>
      </c>
      <c r="U185" s="8" t="s">
        <v>1421</v>
      </c>
      <c r="V185" s="2" t="s">
        <v>1794</v>
      </c>
      <c r="W185" s="6">
        <v>1</v>
      </c>
      <c r="X185" s="10">
        <v>93</v>
      </c>
      <c r="Y185" s="23" t="s">
        <v>1874</v>
      </c>
    </row>
    <row r="186" spans="1:26" ht="118.8" x14ac:dyDescent="0.25">
      <c r="A186" s="9">
        <v>162</v>
      </c>
      <c r="B186" s="11" t="s">
        <v>752</v>
      </c>
      <c r="C186" s="8" t="s">
        <v>753</v>
      </c>
      <c r="D186" s="11" t="s">
        <v>1397</v>
      </c>
      <c r="E186" s="8" t="str">
        <f t="shared" si="51"/>
        <v xml:space="preserve">Lê Văn Trung </v>
      </c>
      <c r="F186" s="8" t="str">
        <f t="shared" si="52"/>
        <v>18149193</v>
      </c>
      <c r="G186" s="8" t="s">
        <v>1468</v>
      </c>
      <c r="H186" s="12" t="s">
        <v>1530</v>
      </c>
      <c r="I186" s="12" t="s">
        <v>1529</v>
      </c>
      <c r="J186" s="12" t="s">
        <v>908</v>
      </c>
      <c r="K186" s="22" t="s">
        <v>909</v>
      </c>
      <c r="L186" s="12" t="s">
        <v>1398</v>
      </c>
      <c r="M186" s="8" t="s">
        <v>1004</v>
      </c>
      <c r="N186" s="51">
        <v>10000000</v>
      </c>
      <c r="O186" s="50"/>
      <c r="P186" s="11" t="s">
        <v>912</v>
      </c>
      <c r="Q186" s="47">
        <v>702937096</v>
      </c>
      <c r="R186" s="8" t="s">
        <v>796</v>
      </c>
      <c r="S186" s="12" t="s">
        <v>795</v>
      </c>
      <c r="T186" s="8" t="s">
        <v>1105</v>
      </c>
      <c r="U186" s="8" t="s">
        <v>1421</v>
      </c>
      <c r="V186" s="2"/>
      <c r="W186" s="6"/>
      <c r="X186" s="10"/>
      <c r="Y186" s="10"/>
    </row>
    <row r="187" spans="1:26" ht="171.6" x14ac:dyDescent="0.25">
      <c r="A187" s="9">
        <v>163</v>
      </c>
      <c r="B187" s="11" t="s">
        <v>754</v>
      </c>
      <c r="C187" s="8" t="s">
        <v>1067</v>
      </c>
      <c r="D187" s="8" t="s">
        <v>1399</v>
      </c>
      <c r="E187" s="8" t="str">
        <f t="shared" si="51"/>
        <v xml:space="preserve">Nguyễn Văn Trường </v>
      </c>
      <c r="F187" s="8" t="str">
        <f t="shared" si="52"/>
        <v>19149210</v>
      </c>
      <c r="G187" s="8" t="s">
        <v>1467</v>
      </c>
      <c r="H187" s="12" t="s">
        <v>1528</v>
      </c>
      <c r="I187" s="12" t="s">
        <v>1527</v>
      </c>
      <c r="J187" s="12" t="s">
        <v>913</v>
      </c>
      <c r="K187" s="12" t="s">
        <v>914</v>
      </c>
      <c r="L187" s="12" t="s">
        <v>1864</v>
      </c>
      <c r="M187" s="8" t="s">
        <v>404</v>
      </c>
      <c r="N187" s="51">
        <v>5000000</v>
      </c>
      <c r="O187" s="44" t="s">
        <v>1819</v>
      </c>
      <c r="P187" s="8" t="s">
        <v>915</v>
      </c>
      <c r="Q187" s="47">
        <v>975643652</v>
      </c>
      <c r="R187" s="8" t="s">
        <v>796</v>
      </c>
      <c r="S187" s="12" t="s">
        <v>795</v>
      </c>
      <c r="T187" s="8"/>
      <c r="U187" s="8" t="s">
        <v>1421</v>
      </c>
      <c r="V187" s="2" t="s">
        <v>1785</v>
      </c>
      <c r="W187" s="6">
        <v>2</v>
      </c>
      <c r="X187" s="10"/>
      <c r="Y187" s="10"/>
    </row>
    <row r="188" spans="1:26" ht="145.19999999999999" x14ac:dyDescent="0.25">
      <c r="A188" s="9">
        <v>164</v>
      </c>
      <c r="B188" s="11" t="s">
        <v>755</v>
      </c>
      <c r="C188" s="8" t="s">
        <v>1077</v>
      </c>
      <c r="D188" s="12" t="s">
        <v>916</v>
      </c>
      <c r="E188" s="8" t="str">
        <f t="shared" si="51"/>
        <v xml:space="preserve">Bùi Ngọc Phước Lộc </v>
      </c>
      <c r="F188" s="8" t="str">
        <f t="shared" si="52"/>
        <v>18149120</v>
      </c>
      <c r="G188" s="8" t="s">
        <v>1400</v>
      </c>
      <c r="H188" s="12" t="s">
        <v>1526</v>
      </c>
      <c r="I188" s="12" t="s">
        <v>1525</v>
      </c>
      <c r="J188" s="12" t="s">
        <v>917</v>
      </c>
      <c r="K188" s="12" t="s">
        <v>918</v>
      </c>
      <c r="L188" s="12" t="s">
        <v>1003</v>
      </c>
      <c r="M188" s="8" t="s">
        <v>404</v>
      </c>
      <c r="N188" s="51">
        <v>5000000</v>
      </c>
      <c r="O188" s="44" t="s">
        <v>1819</v>
      </c>
      <c r="P188" s="11" t="s">
        <v>919</v>
      </c>
      <c r="Q188" s="47">
        <v>339361192</v>
      </c>
      <c r="R188" s="8" t="s">
        <v>796</v>
      </c>
      <c r="S188" s="12" t="s">
        <v>795</v>
      </c>
      <c r="T188" s="8"/>
      <c r="U188" s="8" t="s">
        <v>1421</v>
      </c>
      <c r="V188" s="2" t="s">
        <v>1785</v>
      </c>
      <c r="W188" s="6">
        <v>2</v>
      </c>
      <c r="X188" s="10"/>
      <c r="Y188" s="10"/>
    </row>
    <row r="189" spans="1:26" ht="186.75" customHeight="1" x14ac:dyDescent="0.25">
      <c r="A189" s="9">
        <v>165</v>
      </c>
      <c r="B189" s="11" t="s">
        <v>756</v>
      </c>
      <c r="C189" s="8" t="s">
        <v>757</v>
      </c>
      <c r="D189" s="12" t="s">
        <v>1431</v>
      </c>
      <c r="E189" s="8" t="str">
        <f t="shared" si="51"/>
        <v xml:space="preserve">Bành Tuấn Kiệt
</v>
      </c>
      <c r="F189" s="8" t="str">
        <f t="shared" si="52"/>
        <v>18149114</v>
      </c>
      <c r="G189" s="8" t="s">
        <v>1542</v>
      </c>
      <c r="H189" s="12" t="s">
        <v>1544</v>
      </c>
      <c r="I189" s="12" t="s">
        <v>1543</v>
      </c>
      <c r="J189" s="12" t="s">
        <v>917</v>
      </c>
      <c r="K189" s="22" t="s">
        <v>918</v>
      </c>
      <c r="L189" s="12" t="s">
        <v>1401</v>
      </c>
      <c r="M189" s="8" t="s">
        <v>404</v>
      </c>
      <c r="N189" s="51">
        <v>5000000</v>
      </c>
      <c r="O189" s="44" t="s">
        <v>1819</v>
      </c>
      <c r="P189" s="57" t="s">
        <v>1432</v>
      </c>
      <c r="Q189" s="47">
        <v>932682407</v>
      </c>
      <c r="R189" s="8" t="s">
        <v>796</v>
      </c>
      <c r="S189" s="12" t="s">
        <v>795</v>
      </c>
      <c r="T189" s="8"/>
      <c r="U189" s="8" t="s">
        <v>1421</v>
      </c>
      <c r="V189" s="2" t="s">
        <v>1785</v>
      </c>
      <c r="W189" s="6">
        <v>2</v>
      </c>
      <c r="X189" s="10"/>
      <c r="Y189" s="10"/>
    </row>
    <row r="190" spans="1:26" ht="13.8" x14ac:dyDescent="0.25">
      <c r="A190" s="90" t="s">
        <v>1766</v>
      </c>
      <c r="B190" s="90"/>
      <c r="C190" s="90"/>
      <c r="D190" s="90"/>
      <c r="E190" s="90"/>
      <c r="F190" s="90"/>
      <c r="G190" s="90"/>
      <c r="H190" s="90"/>
      <c r="I190" s="90"/>
      <c r="J190" s="90"/>
      <c r="K190" s="90"/>
      <c r="L190" s="90"/>
      <c r="M190" s="90"/>
      <c r="N190" s="51">
        <f>SUM(N191:N193)</f>
        <v>30000000</v>
      </c>
      <c r="O190" s="50"/>
      <c r="P190" s="57"/>
      <c r="Q190" s="47"/>
      <c r="R190" s="8"/>
      <c r="S190" s="12"/>
      <c r="T190" s="8"/>
      <c r="U190" s="8"/>
      <c r="V190" s="2"/>
      <c r="W190" s="6"/>
      <c r="X190" s="10"/>
      <c r="Y190" s="10"/>
    </row>
    <row r="191" spans="1:26" ht="131.25" customHeight="1" x14ac:dyDescent="0.25">
      <c r="A191" s="9">
        <v>166</v>
      </c>
      <c r="B191" s="11" t="s">
        <v>1100</v>
      </c>
      <c r="C191" s="8" t="s">
        <v>1115</v>
      </c>
      <c r="D191" s="8" t="s">
        <v>1104</v>
      </c>
      <c r="E191" s="8" t="str">
        <f t="shared" si="51"/>
        <v xml:space="preserve">Nguyễn Minh Trí </v>
      </c>
      <c r="F191" s="8" t="str">
        <f t="shared" si="52"/>
        <v>18157055</v>
      </c>
      <c r="G191" s="8" t="s">
        <v>1114</v>
      </c>
      <c r="H191" s="12" t="s">
        <v>1524</v>
      </c>
      <c r="I191" s="12" t="s">
        <v>1523</v>
      </c>
      <c r="J191" s="12" t="s">
        <v>1809</v>
      </c>
      <c r="K191" s="56" t="s">
        <v>1814</v>
      </c>
      <c r="L191" s="13" t="s">
        <v>1800</v>
      </c>
      <c r="M191" s="13" t="s">
        <v>1865</v>
      </c>
      <c r="N191" s="51">
        <v>10000000</v>
      </c>
      <c r="O191" s="50"/>
      <c r="P191" s="59" t="s">
        <v>1103</v>
      </c>
      <c r="Q191" s="9" t="s">
        <v>1801</v>
      </c>
      <c r="R191" s="8" t="s">
        <v>1767</v>
      </c>
      <c r="S191" s="23"/>
      <c r="T191" s="8"/>
      <c r="U191" s="11" t="s">
        <v>1407</v>
      </c>
      <c r="V191" s="2" t="s">
        <v>1785</v>
      </c>
      <c r="W191" s="6">
        <v>2</v>
      </c>
      <c r="X191" s="10"/>
      <c r="Y191" s="10"/>
    </row>
    <row r="192" spans="1:26" ht="168" customHeight="1" x14ac:dyDescent="0.25">
      <c r="A192" s="9">
        <v>167</v>
      </c>
      <c r="B192" s="11" t="s">
        <v>1101</v>
      </c>
      <c r="C192" s="8" t="s">
        <v>1817</v>
      </c>
      <c r="D192" s="8" t="s">
        <v>1805</v>
      </c>
      <c r="E192" s="8" t="str">
        <f t="shared" si="51"/>
        <v xml:space="preserve">Võ Thanh An </v>
      </c>
      <c r="F192" s="8" t="str">
        <f t="shared" si="52"/>
        <v>18157001</v>
      </c>
      <c r="G192" s="8" t="s">
        <v>1806</v>
      </c>
      <c r="H192" s="12" t="s">
        <v>1811</v>
      </c>
      <c r="I192" s="12">
        <v>19157062</v>
      </c>
      <c r="J192" s="12" t="s">
        <v>1808</v>
      </c>
      <c r="K192" s="56" t="s">
        <v>1434</v>
      </c>
      <c r="L192" s="13" t="s">
        <v>1804</v>
      </c>
      <c r="M192" s="13" t="s">
        <v>1870</v>
      </c>
      <c r="N192" s="51">
        <v>10000000</v>
      </c>
      <c r="O192" s="50"/>
      <c r="P192" s="59" t="s">
        <v>1802</v>
      </c>
      <c r="Q192" s="82" t="s">
        <v>1803</v>
      </c>
      <c r="R192" s="8" t="s">
        <v>1767</v>
      </c>
      <c r="S192" s="23"/>
      <c r="T192" s="8"/>
      <c r="U192" s="11" t="s">
        <v>1407</v>
      </c>
      <c r="V192" s="2" t="s">
        <v>1785</v>
      </c>
      <c r="W192" s="6">
        <v>2</v>
      </c>
      <c r="X192" s="10"/>
      <c r="Y192" s="10"/>
    </row>
    <row r="193" spans="1:25" ht="126.75" customHeight="1" x14ac:dyDescent="0.25">
      <c r="A193" s="9">
        <v>168</v>
      </c>
      <c r="B193" s="11" t="s">
        <v>1102</v>
      </c>
      <c r="C193" s="8" t="s">
        <v>1816</v>
      </c>
      <c r="D193" s="8" t="s">
        <v>1788</v>
      </c>
      <c r="E193" s="8" t="s">
        <v>1787</v>
      </c>
      <c r="F193" s="12">
        <v>20157048</v>
      </c>
      <c r="G193" s="8" t="s">
        <v>1807</v>
      </c>
      <c r="H193" s="8" t="s">
        <v>1812</v>
      </c>
      <c r="I193" s="12">
        <v>20140075</v>
      </c>
      <c r="J193" s="12" t="s">
        <v>1810</v>
      </c>
      <c r="K193" s="56" t="s">
        <v>1813</v>
      </c>
      <c r="L193" s="13" t="s">
        <v>1804</v>
      </c>
      <c r="M193" s="13" t="s">
        <v>1871</v>
      </c>
      <c r="N193" s="51">
        <v>10000000</v>
      </c>
      <c r="O193" s="50"/>
      <c r="P193" s="60" t="s">
        <v>1789</v>
      </c>
      <c r="Q193" s="9" t="s">
        <v>1790</v>
      </c>
      <c r="R193" s="8" t="s">
        <v>1767</v>
      </c>
      <c r="S193" s="23"/>
      <c r="T193" s="8"/>
      <c r="U193" s="11" t="s">
        <v>1407</v>
      </c>
      <c r="V193" s="2" t="s">
        <v>1785</v>
      </c>
      <c r="W193" s="6">
        <v>2</v>
      </c>
      <c r="X193" s="10"/>
      <c r="Y193" s="10"/>
    </row>
    <row r="194" spans="1:25" ht="15" customHeight="1" x14ac:dyDescent="0.25">
      <c r="A194" s="9"/>
      <c r="B194" s="88" t="s">
        <v>1868</v>
      </c>
      <c r="C194" s="88"/>
      <c r="D194" s="88"/>
      <c r="E194" s="88"/>
      <c r="F194" s="88"/>
      <c r="G194" s="88"/>
      <c r="H194" s="88"/>
      <c r="I194" s="88"/>
      <c r="J194" s="88"/>
      <c r="K194" s="88"/>
      <c r="L194" s="88"/>
      <c r="M194" s="88"/>
      <c r="N194" s="25">
        <f>N93+N79+N71+N69+N61+N52+N36+N29+N15+N4</f>
        <v>1159000000</v>
      </c>
      <c r="O194" s="26"/>
      <c r="P194" s="9"/>
      <c r="Q194" s="26"/>
      <c r="R194" s="8"/>
      <c r="S194" s="23"/>
      <c r="T194" s="8"/>
      <c r="U194" s="9"/>
      <c r="V194" s="2"/>
      <c r="W194" s="6"/>
      <c r="X194" s="10"/>
      <c r="Y194" s="10"/>
    </row>
    <row r="195" spans="1:25" ht="15" customHeight="1" x14ac:dyDescent="0.25">
      <c r="A195" s="9"/>
      <c r="B195" s="89" t="s">
        <v>1869</v>
      </c>
      <c r="C195" s="89"/>
      <c r="D195" s="89"/>
      <c r="E195" s="89"/>
      <c r="F195" s="89"/>
      <c r="G195" s="89"/>
      <c r="H195" s="89"/>
      <c r="I195" s="89"/>
      <c r="J195" s="89"/>
      <c r="K195" s="89"/>
      <c r="L195" s="89"/>
      <c r="M195" s="89"/>
      <c r="N195" s="89"/>
      <c r="O195" s="26"/>
      <c r="P195" s="9"/>
      <c r="Q195" s="26"/>
      <c r="R195" s="8"/>
      <c r="S195" s="23"/>
      <c r="T195" s="8"/>
      <c r="U195" s="9"/>
      <c r="V195" s="2"/>
      <c r="W195" s="6"/>
      <c r="X195" s="10"/>
      <c r="Y195" s="10"/>
    </row>
    <row r="196" spans="1:25" x14ac:dyDescent="0.25">
      <c r="Y196" s="1"/>
    </row>
    <row r="197" spans="1:25" x14ac:dyDescent="0.25">
      <c r="Y197" s="1"/>
    </row>
    <row r="198" spans="1:25" x14ac:dyDescent="0.25">
      <c r="N198" s="63"/>
      <c r="O198" s="63"/>
      <c r="Y198" s="1"/>
    </row>
    <row r="199" spans="1:25" x14ac:dyDescent="0.25">
      <c r="L199" s="69"/>
      <c r="M199" s="63"/>
      <c r="N199" s="61"/>
      <c r="P199" s="58"/>
      <c r="Q199" s="64"/>
      <c r="S199" s="61"/>
      <c r="T199" s="1"/>
      <c r="U199" s="1"/>
      <c r="Y199" s="1"/>
    </row>
    <row r="200" spans="1:25" x14ac:dyDescent="0.25">
      <c r="L200" s="69"/>
      <c r="M200" s="63"/>
      <c r="N200" s="61"/>
      <c r="P200" s="58"/>
      <c r="Q200" s="64"/>
      <c r="S200" s="61"/>
      <c r="T200" s="1"/>
      <c r="U200" s="1"/>
      <c r="Y200" s="1"/>
    </row>
    <row r="201" spans="1:25" x14ac:dyDescent="0.25">
      <c r="L201" s="69"/>
      <c r="M201" s="63"/>
      <c r="N201" s="61"/>
      <c r="P201" s="58"/>
      <c r="Q201" s="64"/>
      <c r="S201" s="61"/>
      <c r="T201" s="1"/>
      <c r="U201" s="1"/>
      <c r="Y201" s="1"/>
    </row>
    <row r="202" spans="1:25" x14ac:dyDescent="0.25">
      <c r="L202" s="69"/>
      <c r="M202" s="63"/>
      <c r="N202" s="61"/>
      <c r="P202" s="58"/>
      <c r="Q202" s="64"/>
      <c r="S202" s="61"/>
      <c r="T202" s="1"/>
      <c r="U202" s="1"/>
      <c r="Y202" s="1"/>
    </row>
    <row r="203" spans="1:25" x14ac:dyDescent="0.25">
      <c r="L203" s="69"/>
      <c r="M203" s="63"/>
      <c r="N203" s="61"/>
      <c r="P203" s="58"/>
      <c r="Q203" s="64"/>
      <c r="S203" s="61"/>
      <c r="T203" s="1"/>
      <c r="U203" s="1"/>
      <c r="Y203" s="1"/>
    </row>
    <row r="204" spans="1:25" x14ac:dyDescent="0.25">
      <c r="L204" s="69"/>
      <c r="M204" s="63"/>
      <c r="N204" s="61"/>
      <c r="P204" s="58"/>
      <c r="Q204" s="64"/>
      <c r="S204" s="61"/>
      <c r="T204" s="1"/>
      <c r="U204" s="1"/>
      <c r="Y204" s="1"/>
    </row>
    <row r="205" spans="1:25" x14ac:dyDescent="0.25">
      <c r="L205" s="69"/>
      <c r="M205" s="63"/>
      <c r="N205" s="61"/>
      <c r="P205" s="58"/>
      <c r="Q205" s="64"/>
      <c r="S205" s="61"/>
      <c r="T205" s="1"/>
      <c r="U205" s="1"/>
      <c r="Y205" s="1"/>
    </row>
    <row r="206" spans="1:25" x14ac:dyDescent="0.25">
      <c r="L206" s="69"/>
      <c r="M206" s="63"/>
      <c r="N206" s="61"/>
      <c r="P206" s="58"/>
      <c r="Q206" s="64"/>
      <c r="S206" s="61"/>
      <c r="T206" s="1"/>
      <c r="U206" s="1"/>
      <c r="Y206" s="1"/>
    </row>
    <row r="207" spans="1:25" x14ac:dyDescent="0.25">
      <c r="L207" s="69"/>
      <c r="M207" s="63"/>
      <c r="N207" s="61"/>
      <c r="P207" s="58"/>
      <c r="Q207" s="64"/>
      <c r="S207" s="61"/>
      <c r="T207" s="1"/>
      <c r="U207" s="1"/>
      <c r="Y207" s="1"/>
    </row>
    <row r="208" spans="1:25" s="65" customFormat="1" x14ac:dyDescent="0.25">
      <c r="A208" s="61"/>
      <c r="B208" s="61"/>
      <c r="C208" s="61"/>
      <c r="D208" s="58"/>
      <c r="E208" s="58"/>
      <c r="F208" s="58"/>
      <c r="G208" s="61"/>
      <c r="H208" s="61"/>
      <c r="I208" s="61"/>
      <c r="J208" s="67"/>
      <c r="K208" s="62"/>
      <c r="L208" s="69"/>
      <c r="M208" s="63"/>
      <c r="N208" s="61"/>
      <c r="O208" s="55"/>
      <c r="P208" s="58"/>
      <c r="Q208" s="64"/>
      <c r="R208" s="58"/>
      <c r="S208" s="61"/>
      <c r="T208" s="1"/>
      <c r="U208" s="1"/>
      <c r="W208" s="3"/>
    </row>
    <row r="209" spans="1:23" s="65" customFormat="1" x14ac:dyDescent="0.25">
      <c r="A209" s="61"/>
      <c r="B209" s="61"/>
      <c r="C209" s="61"/>
      <c r="D209" s="58"/>
      <c r="E209" s="58"/>
      <c r="F209" s="58"/>
      <c r="G209" s="61"/>
      <c r="H209" s="61"/>
      <c r="I209" s="61"/>
      <c r="J209" s="67"/>
      <c r="K209" s="62"/>
      <c r="L209" s="69"/>
      <c r="M209" s="63"/>
      <c r="N209" s="61"/>
      <c r="O209" s="55"/>
      <c r="P209" s="58"/>
      <c r="Q209" s="64"/>
      <c r="R209" s="58"/>
      <c r="S209" s="61"/>
      <c r="T209" s="1"/>
      <c r="U209" s="1"/>
      <c r="W209" s="3"/>
    </row>
    <row r="210" spans="1:23" s="65" customFormat="1" x14ac:dyDescent="0.25">
      <c r="A210" s="61"/>
      <c r="B210" s="61"/>
      <c r="C210" s="61"/>
      <c r="D210" s="58"/>
      <c r="E210" s="58"/>
      <c r="F210" s="58"/>
      <c r="G210" s="61"/>
      <c r="H210" s="61"/>
      <c r="I210" s="61"/>
      <c r="J210" s="67"/>
      <c r="K210" s="62"/>
      <c r="L210" s="69"/>
      <c r="M210" s="63"/>
      <c r="N210" s="61"/>
      <c r="O210" s="55"/>
      <c r="P210" s="58"/>
      <c r="Q210" s="64"/>
      <c r="R210" s="58"/>
      <c r="S210" s="61"/>
      <c r="T210" s="1"/>
      <c r="U210" s="1"/>
      <c r="W210" s="3"/>
    </row>
    <row r="211" spans="1:23" s="65" customFormat="1" x14ac:dyDescent="0.25">
      <c r="A211" s="61"/>
      <c r="B211" s="61"/>
      <c r="C211" s="61"/>
      <c r="D211" s="58"/>
      <c r="E211" s="58"/>
      <c r="F211" s="58"/>
      <c r="G211" s="61"/>
      <c r="H211" s="61"/>
      <c r="I211" s="61"/>
      <c r="J211" s="67"/>
      <c r="K211" s="62"/>
      <c r="L211" s="69"/>
      <c r="M211" s="63"/>
      <c r="N211" s="61"/>
      <c r="O211" s="55"/>
      <c r="P211" s="58"/>
      <c r="Q211" s="64"/>
      <c r="R211" s="58"/>
      <c r="S211" s="61"/>
      <c r="T211" s="1"/>
      <c r="U211" s="1"/>
      <c r="W211" s="3"/>
    </row>
    <row r="212" spans="1:23" s="65" customFormat="1" x14ac:dyDescent="0.25">
      <c r="A212" s="61"/>
      <c r="B212" s="61"/>
      <c r="C212" s="61"/>
      <c r="D212" s="58"/>
      <c r="E212" s="58"/>
      <c r="F212" s="58"/>
      <c r="G212" s="61"/>
      <c r="H212" s="61"/>
      <c r="I212" s="61"/>
      <c r="J212" s="67"/>
      <c r="K212" s="62"/>
      <c r="L212" s="69"/>
      <c r="M212" s="63"/>
      <c r="N212" s="61"/>
      <c r="O212" s="55"/>
      <c r="P212" s="58"/>
      <c r="Q212" s="64"/>
      <c r="R212" s="58"/>
      <c r="S212" s="61"/>
      <c r="T212" s="1"/>
      <c r="U212" s="1"/>
      <c r="W212" s="3"/>
    </row>
    <row r="213" spans="1:23" s="65" customFormat="1" x14ac:dyDescent="0.25">
      <c r="A213" s="61"/>
      <c r="B213" s="61"/>
      <c r="C213" s="61"/>
      <c r="D213" s="58"/>
      <c r="E213" s="58"/>
      <c r="F213" s="58"/>
      <c r="G213" s="61"/>
      <c r="H213" s="61"/>
      <c r="I213" s="61"/>
      <c r="J213" s="67"/>
      <c r="K213" s="62"/>
      <c r="L213" s="69"/>
      <c r="M213" s="63"/>
      <c r="N213" s="61"/>
      <c r="O213" s="55"/>
      <c r="P213" s="58"/>
      <c r="Q213" s="64"/>
      <c r="R213" s="58"/>
      <c r="S213" s="61"/>
      <c r="T213" s="1"/>
      <c r="U213" s="1"/>
      <c r="W213" s="3"/>
    </row>
    <row r="214" spans="1:23" s="65" customFormat="1" x14ac:dyDescent="0.25">
      <c r="A214" s="61"/>
      <c r="B214" s="61"/>
      <c r="C214" s="61"/>
      <c r="D214" s="58"/>
      <c r="E214" s="58"/>
      <c r="F214" s="58"/>
      <c r="G214" s="61"/>
      <c r="H214" s="61"/>
      <c r="I214" s="61"/>
      <c r="J214" s="67"/>
      <c r="K214" s="62"/>
      <c r="L214" s="67"/>
      <c r="M214" s="58"/>
      <c r="N214" s="63"/>
      <c r="O214" s="63"/>
      <c r="P214" s="61"/>
      <c r="Q214" s="55"/>
      <c r="R214" s="58"/>
      <c r="S214" s="64"/>
      <c r="T214" s="58"/>
      <c r="U214" s="61"/>
      <c r="W214" s="3"/>
    </row>
  </sheetData>
  <autoFilter ref="W1:W214"/>
  <mergeCells count="27">
    <mergeCell ref="A4:M4"/>
    <mergeCell ref="A15:M15"/>
    <mergeCell ref="A52:L52"/>
    <mergeCell ref="A117:M117"/>
    <mergeCell ref="A124:M124"/>
    <mergeCell ref="A129:M129"/>
    <mergeCell ref="A61:M61"/>
    <mergeCell ref="A69:M69"/>
    <mergeCell ref="A71:M71"/>
    <mergeCell ref="A79:M79"/>
    <mergeCell ref="A93:M93"/>
    <mergeCell ref="B194:M194"/>
    <mergeCell ref="B195:N195"/>
    <mergeCell ref="A29:J29"/>
    <mergeCell ref="A2:X2"/>
    <mergeCell ref="A1:G1"/>
    <mergeCell ref="J1:X1"/>
    <mergeCell ref="A182:M182"/>
    <mergeCell ref="A190:M190"/>
    <mergeCell ref="A94:M94"/>
    <mergeCell ref="A103:M103"/>
    <mergeCell ref="A107:L107"/>
    <mergeCell ref="A153:M153"/>
    <mergeCell ref="A159:M159"/>
    <mergeCell ref="A133:M133"/>
    <mergeCell ref="A146:M146"/>
    <mergeCell ref="A36:M36"/>
  </mergeCells>
  <conditionalFormatting sqref="O103 O107 O124 O114 O117 O129 O133 O146 O153 O159 O93:O94 O182:O186 O190:O193">
    <cfRule type="notContainsBlanks" dxfId="5" priority="9">
      <formula>LEN(TRIM(O93))&gt;0</formula>
    </cfRule>
  </conditionalFormatting>
  <conditionalFormatting sqref="O119">
    <cfRule type="notContainsBlanks" dxfId="4" priority="6">
      <formula>LEN(TRIM(O119))&gt;0</formula>
    </cfRule>
  </conditionalFormatting>
  <conditionalFormatting sqref="O170">
    <cfRule type="notContainsBlanks" dxfId="3" priority="4">
      <formula>LEN(TRIM(O170))&gt;0</formula>
    </cfRule>
  </conditionalFormatting>
  <conditionalFormatting sqref="O168">
    <cfRule type="notContainsBlanks" dxfId="2" priority="5">
      <formula>LEN(TRIM(O168))&gt;0</formula>
    </cfRule>
  </conditionalFormatting>
  <conditionalFormatting sqref="O171:O173 O175">
    <cfRule type="notContainsBlanks" dxfId="1" priority="3">
      <formula>LEN(TRIM(O171))&gt;0</formula>
    </cfRule>
  </conditionalFormatting>
  <conditionalFormatting sqref="O177:O178">
    <cfRule type="notContainsBlanks" dxfId="0" priority="2">
      <formula>LEN(TRIM(O177))&gt;0</formula>
    </cfRule>
  </conditionalFormatting>
  <hyperlinks>
    <hyperlink ref="K6" r:id="rId1"/>
    <hyperlink ref="P6" r:id="rId2"/>
    <hyperlink ref="K9" r:id="rId3"/>
    <hyperlink ref="P9" r:id="rId4"/>
    <hyperlink ref="K14" r:id="rId5"/>
    <hyperlink ref="P14" r:id="rId6"/>
    <hyperlink ref="K12" r:id="rId7"/>
    <hyperlink ref="P12" r:id="rId8"/>
    <hyperlink ref="K13" r:id="rId9"/>
    <hyperlink ref="P13" r:id="rId10"/>
    <hyperlink ref="K5" r:id="rId11"/>
    <hyperlink ref="P5" r:id="rId12"/>
    <hyperlink ref="K7" r:id="rId13"/>
    <hyperlink ref="P7" r:id="rId14"/>
    <hyperlink ref="K8" r:id="rId15"/>
    <hyperlink ref="P8" r:id="rId16"/>
    <hyperlink ref="K10" r:id="rId17"/>
    <hyperlink ref="P10" r:id="rId18"/>
    <hyperlink ref="K11" r:id="rId19"/>
    <hyperlink ref="P11" r:id="rId20"/>
    <hyperlink ref="P18" r:id="rId21"/>
    <hyperlink ref="K16" r:id="rId22"/>
    <hyperlink ref="P37" r:id="rId23"/>
    <hyperlink ref="P38" r:id="rId24"/>
    <hyperlink ref="P40" r:id="rId25"/>
    <hyperlink ref="P41" r:id="rId26"/>
    <hyperlink ref="P44" r:id="rId27"/>
    <hyperlink ref="P45" r:id="rId28"/>
    <hyperlink ref="P46" r:id="rId29"/>
    <hyperlink ref="P47" r:id="rId30"/>
    <hyperlink ref="P48" r:id="rId31"/>
    <hyperlink ref="P49" r:id="rId32"/>
    <hyperlink ref="P50" r:id="rId33"/>
    <hyperlink ref="P51" r:id="rId34"/>
    <hyperlink ref="P53" r:id="rId35"/>
    <hyperlink ref="K53" r:id="rId36"/>
    <hyperlink ref="K54" r:id="rId37"/>
    <hyperlink ref="K55" r:id="rId38"/>
    <hyperlink ref="K56" r:id="rId39"/>
    <hyperlink ref="K57" r:id="rId40"/>
    <hyperlink ref="K58" r:id="rId41"/>
    <hyperlink ref="K59" r:id="rId42"/>
    <hyperlink ref="P54:P60" r:id="rId43" display="19124101@student.hcmute.edu.vn"/>
    <hyperlink ref="P54" r:id="rId44"/>
    <hyperlink ref="P55" r:id="rId45"/>
    <hyperlink ref="P56" r:id="rId46"/>
    <hyperlink ref="P57" r:id="rId47"/>
    <hyperlink ref="P58" r:id="rId48"/>
    <hyperlink ref="P59" r:id="rId49"/>
    <hyperlink ref="P60" r:id="rId50"/>
    <hyperlink ref="K60" r:id="rId51"/>
    <hyperlink ref="K62" r:id="rId52"/>
    <hyperlink ref="K63" r:id="rId53"/>
    <hyperlink ref="K64" r:id="rId54"/>
    <hyperlink ref="K65" r:id="rId55"/>
    <hyperlink ref="K66" r:id="rId56"/>
    <hyperlink ref="K67" r:id="rId57"/>
    <hyperlink ref="K68" r:id="rId58"/>
    <hyperlink ref="P68" r:id="rId59"/>
    <hyperlink ref="P62" r:id="rId60"/>
    <hyperlink ref="P63" r:id="rId61"/>
    <hyperlink ref="P64" r:id="rId62"/>
    <hyperlink ref="P65" r:id="rId63"/>
    <hyperlink ref="P66" r:id="rId64"/>
    <hyperlink ref="P67" r:id="rId65"/>
    <hyperlink ref="K81" r:id="rId66"/>
    <hyperlink ref="P81" r:id="rId67" display="18144241@student.hcmute.edu.vn"/>
    <hyperlink ref="K82" r:id="rId68"/>
    <hyperlink ref="P82" r:id="rId69"/>
    <hyperlink ref="K83" r:id="rId70"/>
    <hyperlink ref="P83" r:id="rId71"/>
    <hyperlink ref="K84" r:id="rId72"/>
    <hyperlink ref="P84" r:id="rId73"/>
    <hyperlink ref="K85" r:id="rId74"/>
    <hyperlink ref="P85" r:id="rId75"/>
    <hyperlink ref="K86" r:id="rId76"/>
    <hyperlink ref="P86" r:id="rId77"/>
    <hyperlink ref="K87" r:id="rId78"/>
    <hyperlink ref="P87" r:id="rId79"/>
    <hyperlink ref="K88" r:id="rId80"/>
    <hyperlink ref="P88" r:id="rId81"/>
    <hyperlink ref="K89" r:id="rId82"/>
    <hyperlink ref="P89" r:id="rId83"/>
    <hyperlink ref="K90" r:id="rId84"/>
    <hyperlink ref="P90" r:id="rId85"/>
    <hyperlink ref="K91" r:id="rId86"/>
    <hyperlink ref="P91" r:id="rId87"/>
    <hyperlink ref="K92" r:id="rId88"/>
    <hyperlink ref="K30" r:id="rId89"/>
    <hyperlink ref="K33" r:id="rId90"/>
    <hyperlink ref="K34" r:id="rId91"/>
    <hyperlink ref="K31" r:id="rId92"/>
    <hyperlink ref="K35" r:id="rId93"/>
    <hyperlink ref="K32" r:id="rId94"/>
    <hyperlink ref="P35" r:id="rId95"/>
    <hyperlink ref="P32" r:id="rId96"/>
    <hyperlink ref="P31" r:id="rId97"/>
    <hyperlink ref="P34" r:id="rId98"/>
    <hyperlink ref="P33" r:id="rId99"/>
    <hyperlink ref="P30" r:id="rId100"/>
    <hyperlink ref="K74" r:id="rId101"/>
    <hyperlink ref="K73" r:id="rId102"/>
    <hyperlink ref="P92" r:id="rId103"/>
    <hyperlink ref="K108" r:id="rId104"/>
    <hyperlink ref="P108" r:id="rId105"/>
    <hyperlink ref="K109" r:id="rId106"/>
    <hyperlink ref="P109" r:id="rId107"/>
    <hyperlink ref="K110" r:id="rId108"/>
    <hyperlink ref="P110" r:id="rId109"/>
    <hyperlink ref="K111" r:id="rId110"/>
    <hyperlink ref="P111" r:id="rId111"/>
    <hyperlink ref="K112" r:id="rId112"/>
    <hyperlink ref="P112" r:id="rId113"/>
    <hyperlink ref="K115" r:id="rId114"/>
    <hyperlink ref="P115" r:id="rId115"/>
    <hyperlink ref="K116" r:id="rId116"/>
    <hyperlink ref="K136" r:id="rId117"/>
    <hyperlink ref="K137" r:id="rId118"/>
    <hyperlink ref="K138" r:id="rId119"/>
    <hyperlink ref="K139" r:id="rId120"/>
    <hyperlink ref="K140" r:id="rId121"/>
    <hyperlink ref="K141" r:id="rId122"/>
    <hyperlink ref="K142" r:id="rId123"/>
    <hyperlink ref="K143" r:id="rId124"/>
    <hyperlink ref="K144" r:id="rId125"/>
    <hyperlink ref="K145" r:id="rId126"/>
    <hyperlink ref="P134" r:id="rId127"/>
    <hyperlink ref="K154" r:id="rId128" display="mailto:halm@hcmute.edu.vn"/>
    <hyperlink ref="K155" r:id="rId129" display="mailto:nthai@hcmute.edu.vn"/>
    <hyperlink ref="K156" r:id="rId130" display="mailto:lamnn@hcmute.edu.vn"/>
    <hyperlink ref="K157" r:id="rId131" display="mailto:huanvm@hcmute.edu.vn"/>
    <hyperlink ref="K158" r:id="rId132" display="mailto:tandd@hcmute.edu.vn"/>
    <hyperlink ref="P167" r:id="rId133"/>
    <hyperlink ref="P184" r:id="rId134" display="18149086@student.hcmute.edu.vn_x000a_"/>
    <hyperlink ref="P175" r:id="rId135"/>
    <hyperlink ref="P176" r:id="rId136"/>
    <hyperlink ref="P191" r:id="rId137"/>
    <hyperlink ref="K178" r:id="rId138"/>
    <hyperlink ref="K175" r:id="rId139"/>
    <hyperlink ref="K168" r:id="rId140"/>
    <hyperlink ref="K169" r:id="rId141"/>
    <hyperlink ref="K176" r:id="rId142"/>
    <hyperlink ref="K172" r:id="rId143"/>
    <hyperlink ref="K173" r:id="rId144"/>
    <hyperlink ref="K167" r:id="rId145"/>
    <hyperlink ref="K170" r:id="rId146"/>
    <hyperlink ref="K174" r:id="rId147"/>
    <hyperlink ref="P189" r:id="rId148"/>
    <hyperlink ref="P121" r:id="rId149"/>
    <hyperlink ref="P27" r:id="rId150"/>
    <hyperlink ref="P192" r:id="rId151"/>
    <hyperlink ref="K193" r:id="rId152"/>
    <hyperlink ref="K191" r:id="rId153"/>
  </hyperlinks>
  <pageMargins left="0.7" right="0.7" top="0.75" bottom="0.75" header="0.3" footer="0.3"/>
  <pageSetup paperSize="9" orientation="landscape" verticalDpi="1200" r:id="rId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MỤC ĐT 2022 KÝ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DELL</cp:lastModifiedBy>
  <cp:lastPrinted>2022-06-20T09:17:05Z</cp:lastPrinted>
  <dcterms:created xsi:type="dcterms:W3CDTF">2019-11-28T07:09:55Z</dcterms:created>
  <dcterms:modified xsi:type="dcterms:W3CDTF">2022-09-20T02:41:09Z</dcterms:modified>
</cp:coreProperties>
</file>